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matriarch835-my.sharepoint.com/personal/sajjeed_matriarch_ventures/Documents/Sajjeed-Personal/Matriarch/Sustainadility/07 Thought Leadership Projects/Webinars/IFRS S1-S2/"/>
    </mc:Choice>
  </mc:AlternateContent>
  <xr:revisionPtr revIDLastSave="0" documentId="8_{098EA51D-2B6F-4A02-8608-81F91FEF6018}" xr6:coauthVersionLast="47" xr6:coauthVersionMax="47" xr10:uidLastSave="{00000000-0000-0000-0000-000000000000}"/>
  <bookViews>
    <workbookView xWindow="-110" yWindow="-110" windowWidth="19420" windowHeight="10300" firstSheet="1" activeTab="6" xr2:uid="{00000000-000D-0000-FFFF-FFFF00000000}"/>
  </bookViews>
  <sheets>
    <sheet name="About_the_Checklist" sheetId="7" r:id="rId1"/>
    <sheet name="Dashboard" sheetId="1" r:id="rId2"/>
    <sheet name="S1_Tracker" sheetId="2" r:id="rId3"/>
    <sheet name="S2_Tracker" sheetId="3" r:id="rId4"/>
    <sheet name="Controls_Evidence" sheetId="4" r:id="rId5"/>
    <sheet name="Evidence_Index" sheetId="5" r:id="rId6"/>
    <sheet name="Lookups" sheetId="6" r:id="rId7"/>
  </sheets>
  <calcPr calcId="191029"/>
</workbook>
</file>

<file path=xl/calcChain.xml><?xml version="1.0" encoding="utf-8"?>
<calcChain xmlns="http://schemas.openxmlformats.org/spreadsheetml/2006/main">
  <c r="B15" i="1" l="1"/>
  <c r="B14" i="1"/>
  <c r="E13" i="1"/>
  <c r="B13" i="1"/>
  <c r="E12" i="1"/>
  <c r="B12" i="1"/>
  <c r="E6" i="1"/>
  <c r="B6" i="1"/>
  <c r="E5" i="1"/>
  <c r="B5" i="1"/>
  <c r="B7" i="1" l="1"/>
  <c r="E14" i="1"/>
  <c r="E7" i="1"/>
</calcChain>
</file>

<file path=xl/sharedStrings.xml><?xml version="1.0" encoding="utf-8"?>
<sst xmlns="http://schemas.openxmlformats.org/spreadsheetml/2006/main" count="1099" uniqueCount="666">
  <si>
    <t>IFRS S1/S2 Gap Analysis Tracker — Dashboard</t>
  </si>
  <si>
    <t>Fill the S1_Tracker and S2_Tracker tabs. This dashboard updates automatically.</t>
  </si>
  <si>
    <t>Overall readiness</t>
  </si>
  <si>
    <t>Open high-severity gaps</t>
  </si>
  <si>
    <t>Avg readiness (S1)</t>
  </si>
  <si>
    <t>High severity &amp; not Done (S1)</t>
  </si>
  <si>
    <t>Avg readiness (S2)</t>
  </si>
  <si>
    <t>High severity &amp; not Done (S2)</t>
  </si>
  <si>
    <t>Avg readiness (overall)</t>
  </si>
  <si>
    <t>High severity &amp; not Done (Total)</t>
  </si>
  <si>
    <t>Readiness distribution (all items)</t>
  </si>
  <si>
    <t>Counts by standard</t>
  </si>
  <si>
    <t>Readiness</t>
  </si>
  <si>
    <t>Count</t>
  </si>
  <si>
    <t>Standard</t>
  </si>
  <si>
    <t>Items (count)</t>
  </si>
  <si>
    <t>S1</t>
  </si>
  <si>
    <t>S2</t>
  </si>
  <si>
    <t>Total</t>
  </si>
  <si>
    <t>IFRS S1/S2 Gap Analysis Tracker — S1 (General + Cross-cutting)</t>
  </si>
  <si>
    <t>Last updated: Insert date  |  Example data filled (demo).  Tip: Sort by 'Gap severity' (H→L), then 'Readiness' (0→3).</t>
  </si>
  <si>
    <t>Fill in: sources, notes, readiness, severity, remediation, owner, dates, status, and evidence links.</t>
  </si>
  <si>
    <t>ID</t>
  </si>
  <si>
    <t>Disclosure area</t>
  </si>
  <si>
    <t>Requirement</t>
  </si>
  <si>
    <t>Audit-ready test</t>
  </si>
  <si>
    <t>Current data source(s)</t>
  </si>
  <si>
    <t>Current state notes</t>
  </si>
  <si>
    <t>Readiness (0-3)</t>
  </si>
  <si>
    <t>Gap severity (L/M/H)</t>
  </si>
  <si>
    <t>Remediation action</t>
  </si>
  <si>
    <t>Owner</t>
  </si>
  <si>
    <t>Target date</t>
  </si>
  <si>
    <t>Status</t>
  </si>
  <si>
    <t>Evidence link(s) / file name(s)</t>
  </si>
  <si>
    <t>Comments / dependencies</t>
  </si>
  <si>
    <t>A1</t>
  </si>
  <si>
    <t>General</t>
  </si>
  <si>
    <t>Define reporting boundary and reporting period; align with GPFR/financial reporting.</t>
  </si>
  <si>
    <t>Boundary memo exists; consistent across disclosures; exceptions logged.</t>
  </si>
  <si>
    <t>ERP consolidation rules; legal entity register; finance reporting calendar</t>
  </si>
  <si>
    <t>Financial reporting boundary is defined, but sustainability metrics currently cover only wholly-owned operations; JVs/associates not consistently included.</t>
  </si>
  <si>
    <t>H</t>
  </si>
  <si>
    <t>Publish sustainability reporting boundary memo aligned to consolidation rules; define treatment for JVs/associates; maintain exclusions log and approval workflow.</t>
  </si>
  <si>
    <t>Finance Controller + Sustainability Reporting Manager</t>
  </si>
  <si>
    <t>In progress</t>
  </si>
  <si>
    <t>EV-001: Reporting_Boundary_Memo_v0.2.docx; Entity_Register.xlsx</t>
  </si>
  <si>
    <t>Dependency: confirm boundary approach for Scope 3 supplier data collection.</t>
  </si>
  <si>
    <t>A2</t>
  </si>
  <si>
    <t>Publish sustainability disclosures on the same reporting timeline as GPFR.</t>
  </si>
  <si>
    <t>Close calendar shows integrated timeline; version lock and sign-off evidenced.</t>
  </si>
  <si>
    <t>Annual report release plan; finance close calendar; comms publication schedule</t>
  </si>
  <si>
    <t>Sustainability content is drafted after the financial close; timing alignment is mostly achieved but with late changes and weak version control.</t>
  </si>
  <si>
    <t>M</t>
  </si>
  <si>
    <t>Integrate sustainability disclosures into close timetable; establish document version freeze and change-control after sign-off.</t>
  </si>
  <si>
    <t>Group Reporting (Finance) + ESG Reporting Lead</t>
  </si>
  <si>
    <t>EV-003: Reporting_Timetable_Integrated.xlsx; Change_Log.xlsx</t>
  </si>
  <si>
    <t/>
  </si>
  <si>
    <t>A3</t>
  </si>
  <si>
    <t>Document repeatable materiality process for sustainability-related risks/opportunities.</t>
  </si>
  <si>
    <t>Method, criteria, and decisions reproducible; approvals recorded.</t>
  </si>
  <si>
    <t>Materiality workshop notes; risk register extracts; stakeholder engagement summaries</t>
  </si>
  <si>
    <t>Materiality workshops held, but criteria and decision thresholds are not consistently documented; enterprise value lens not explicit.</t>
  </si>
  <si>
    <t>Formalize materiality methodology (enterprise value lens), scoring rubric, and decision log; obtain governance approval; document annual refresh cadence.</t>
  </si>
  <si>
    <t>Head of Risk + Sustainability Lead</t>
  </si>
  <si>
    <t>EV-004: Materiality_Method_v1.0.docx; Decision_Log.xlsx</t>
  </si>
  <si>
    <t>Input needed: agreed time horizons (short/medium/long).</t>
  </si>
  <si>
    <t>A4</t>
  </si>
  <si>
    <t>Establish a complete process to identify sustainability-related risks/opportunities (incl. industry guidance consideration).</t>
  </si>
  <si>
    <t>Evidence of scanning sources; periodic refresh cadence; rationale documented.</t>
  </si>
  <si>
    <t>ERM risk taxonomy; internal audit issues log; operational incident database</t>
  </si>
  <si>
    <t>Risk identification relies on ad hoc inputs from business units; limited horizon scanning for regulatory/market shifts.</t>
  </si>
  <si>
    <t>Implement structured horizon scanning (regulatory, market, tech); run quarterly risk workshops; update risk register with traceable sources.</t>
  </si>
  <si>
    <t>ERM Manager</t>
  </si>
  <si>
    <t>EV-005: Horizon_Scanning_Pack.pptx; Risk_Workshop_Minutes.pdf</t>
  </si>
  <si>
    <t>A5</t>
  </si>
  <si>
    <t>Ensure connected information across governance, strategy, risk management, and metrics.</t>
  </si>
  <si>
    <t>Cross-references consistent; no contradictions; traceability map maintained.</t>
  </si>
  <si>
    <t>Draft sustainability report; strategy deck; KPI pack</t>
  </si>
  <si>
    <t>Narrative sections are not cross-referenced; occasional inconsistencies between risk descriptions and KPI definitions.</t>
  </si>
  <si>
    <t>Create ‘connectivity map’ linking risks→strategy→metrics→financial effects; implement cross-check review control (MR-01) before finalization.</t>
  </si>
  <si>
    <t>ESG Reporting Lead</t>
  </si>
  <si>
    <t>Not started</t>
  </si>
  <si>
    <t>EV-006: Connectivity_Map.xlsx; MR-01 review checklist</t>
  </si>
  <si>
    <t>Requires stable KPI dictionary (M1).</t>
  </si>
  <si>
    <t>A6</t>
  </si>
  <si>
    <t>Maintain comparability and explain methodology changes / restatements.</t>
  </si>
  <si>
    <t>Change control exists; restatement triggers defined; comparatives supported.</t>
  </si>
  <si>
    <t>KPI calculation workpapers; prior-year reports</t>
  </si>
  <si>
    <t>Most KPIs are calculated consistently, but methodology changes are not logged centrally and restatement triggers are unclear.</t>
  </si>
  <si>
    <t>L</t>
  </si>
  <si>
    <t>Implement methodology change log and restatement policy; require approvals for changes to definitions, factors, and boundaries.</t>
  </si>
  <si>
    <t>Sustainability Ops</t>
  </si>
  <si>
    <t>EV-007: Method_Change_Log.xlsx; Restatement_Policy.docx</t>
  </si>
  <si>
    <t>A7</t>
  </si>
  <si>
    <t>Define estimation &amp; uncertainty policy for sustainability information.</t>
  </si>
  <si>
    <t>Assumptions logged; estimation methods documented; sensitivity where relevant.</t>
  </si>
  <si>
    <t>Calculation spreadsheets; assumptions used in estimations</t>
  </si>
  <si>
    <t>Estimates are used for some data gaps (e.g., small sites), but uncertainty ranges and rationale are not documented.</t>
  </si>
  <si>
    <t>Define estimation/uncertainty policy; maintain assumptions register; add sensitivity notes for key estimated metrics.</t>
  </si>
  <si>
    <t>ESG Data Manager</t>
  </si>
  <si>
    <t>EV-008: Assumptions_Register.xlsx; Estimation_Policy.docx</t>
  </si>
  <si>
    <t>A8</t>
  </si>
  <si>
    <t>Controls &amp; evidence</t>
  </si>
  <si>
    <t>Define evidence retention and documentation standard for assurance readiness.</t>
  </si>
  <si>
    <t>Evidence index exists; retention policy; access controls; audit trail.</t>
  </si>
  <si>
    <t>SharePoint folder structure; retention policy</t>
  </si>
  <si>
    <t>Evidence artifacts exist but are scattered across teams; no standard indexing or naming convention.</t>
  </si>
  <si>
    <t>Create evidence index (PBC pack), naming convention, and retention policy; restrict edit access; archive signed versions.</t>
  </si>
  <si>
    <t>ESG PMO + IT</t>
  </si>
  <si>
    <t>EV-009: Evidence_Index.xlsx; Retention_Policy.docx</t>
  </si>
  <si>
    <t>A9</t>
  </si>
  <si>
    <t>Governance</t>
  </si>
  <si>
    <t>Define roles, responsibilities, and escalation (RACI) for sustainability reporting.</t>
  </si>
  <si>
    <t>RACI approved; segregation of duties for key metrics; workflow approvals.</t>
  </si>
  <si>
    <t>Org chart; reporting responsibilities; process maps</t>
  </si>
  <si>
    <t>Roles are informally understood; RACI not documented; approvals depend on individuals.</t>
  </si>
  <si>
    <t>Publish RACI for ESG reporting and climate disclosures; define escalation and sign-off roles; align with job objectives.</t>
  </si>
  <si>
    <t>COO Office + ESG Lead</t>
  </si>
  <si>
    <t>EV-010: ESG_RACI_v1.0.pptx</t>
  </si>
  <si>
    <t>A10</t>
  </si>
  <si>
    <t>Implement an internal control framework over sustainability reporting (ICFR-style).</t>
  </si>
  <si>
    <t>Control matrix; controls operate; testing and remediation evidence.</t>
  </si>
  <si>
    <t>Existing finance ICFR; process narratives</t>
  </si>
  <si>
    <t>Some controls exist (reviews, reconciliations) but not mapped to sustainability KPIs; control evidence not consistently retained.</t>
  </si>
  <si>
    <t>Build sustainability control matrix aligned to key KPIs; define control owners and testing plan; align to Internal Audit.</t>
  </si>
  <si>
    <t>Internal Controls (Finance) + Internal Audit</t>
  </si>
  <si>
    <t>EV-011: Sustainability_Control_Matrix.xlsx</t>
  </si>
  <si>
    <t>G1</t>
  </si>
  <si>
    <t>S1/S2</t>
  </si>
  <si>
    <t>Board oversight of sustainability/climate risks &amp; opportunities.</t>
  </si>
  <si>
    <t>Board packs/minutes show oversight, decisions, and periodic review.</t>
  </si>
  <si>
    <t>Board agenda and minutes; ESG committee TOR</t>
  </si>
  <si>
    <t>Board receives periodic ESG updates; climate risks discussed but cadence and decisions are not consistently recorded.</t>
  </si>
  <si>
    <t>Standardize board pack section for sustainability/climate; document decisions and follow-ups; maintain training log.</t>
  </si>
  <si>
    <t>Company Secretary</t>
  </si>
  <si>
    <t>EV-012: Board_Pack_Template.pptx; Board_Minutes_Extract.pdf</t>
  </si>
  <si>
    <t>G2</t>
  </si>
  <si>
    <t>Management accountability for sustainability/climate (roles, committees, cadence).</t>
  </si>
  <si>
    <t>Mandates defined; meeting cadence; evidence of actions and monitoring.</t>
  </si>
  <si>
    <t>Executive scorecards; management meeting notes</t>
  </si>
  <si>
    <t>Accountability exists at VP level; KPIs are not consistently embedded into performance objectives across business units.</t>
  </si>
  <si>
    <t>Embed ESG/climate responsibilities into job objectives; define escalation path for data issues and non-compliance.</t>
  </si>
  <si>
    <t>HR + ESG Lead</t>
  </si>
  <si>
    <t>EV-013: Exec_Scorecards.xlsx; Mandates.docx</t>
  </si>
  <si>
    <t>G3</t>
  </si>
  <si>
    <t>Remuneration/incentives linkage (if used) is defined and traceable.</t>
  </si>
  <si>
    <t>Metric definitions, calculation trail, approvals, and HR governance.</t>
  </si>
  <si>
    <t>Bonus policy; performance management system</t>
  </si>
  <si>
    <t>Some ESG KPIs exist for select roles; calculation and verification steps are not documented for assurance.</t>
  </si>
  <si>
    <t>Define incentive KPI calculation workpaper and sign-off; ensure consistent KPI definitions and audit trail.</t>
  </si>
  <si>
    <t>HR Compensation + Finance</t>
  </si>
  <si>
    <t>EV-014: Incentive_KPI_Workpaper_Template.xlsx</t>
  </si>
  <si>
    <t>Applicable only if incentives are disclosed.</t>
  </si>
  <si>
    <t>Strategy</t>
  </si>
  <si>
    <t>Describe business model and value chain link to material sustainability matters.</t>
  </si>
  <si>
    <t>Value chain map; consistent with risk register and metrics coverage.</t>
  </si>
  <si>
    <t>Procurement category map; supplier list; product portfolio</t>
  </si>
  <si>
    <t>High-level value chain map exists, but supplier segmentation and downstream use-phase impacts are not mapped.</t>
  </si>
  <si>
    <t>Complete value chain mapping (upstream/downstream); segment suppliers by spend and risk; document boundaries used.</t>
  </si>
  <si>
    <t>Procurement + Sustainability</t>
  </si>
  <si>
    <t>EV-015: Value_Chain_Map_v0.3.pptx; Supplier_Segmentation.xlsx</t>
  </si>
  <si>
    <t>Feeds Scope 3 prioritization (GHG3/GHG4).</t>
  </si>
  <si>
    <t>Define time horizons (short/medium/long) used consistently across disclosures.</t>
  </si>
  <si>
    <t>Time horizon policy applied in risk assessment and scenario work.</t>
  </si>
  <si>
    <t>Strategic planning assumptions; risk register</t>
  </si>
  <si>
    <t>Time horizons used in risk discussions vary by team; no documented definitions.</t>
  </si>
  <si>
    <t>Define short/medium/long horizons and align across ERM, strategy, and scenario analysis.</t>
  </si>
  <si>
    <t>Strategy Office</t>
  </si>
  <si>
    <t>EV-016: Time_Horizons_Policy.docx</t>
  </si>
  <si>
    <t>S3</t>
  </si>
  <si>
    <t>Explain how sustainability matters influence strategy and decision-making.</t>
  </si>
  <si>
    <t>Evidence in investment cases, policies, product strategy, procurement decisions.</t>
  </si>
  <si>
    <t>Capex approval pack; strategic initiatives register</t>
  </si>
  <si>
    <t>Sustainability considerations included in some investment cases, but not systematic; decision criteria not standardized.</t>
  </si>
  <si>
    <t>Embed sustainability criteria into investment committee templates; require documentation of trade-offs and rationale.</t>
  </si>
  <si>
    <t>Strategy + Finance (FP&amp;A)</t>
  </si>
  <si>
    <t>EV-017: IC_Template_ESG_Section.docx; Capex_Case_Samples.pdf</t>
  </si>
  <si>
    <t>S4</t>
  </si>
  <si>
    <t>Describe current and anticipated financial effects of material sustainability risks/opps (where practicable).</t>
  </si>
  <si>
    <t>Methods documented; ties to FP&amp;A/finance; assumptions approved.</t>
  </si>
  <si>
    <t>FP&amp;A models; risk quantification notes</t>
  </si>
  <si>
    <t>Narrative mentions financial effects, but quantification is limited; no consistent approach for sensitivity/bridges.</t>
  </si>
  <si>
    <t>Develop standard approach for estimating financial effects (scenario sensitivities, capex/opex tagging, bridge tables) and document assumptions.</t>
  </si>
  <si>
    <t>FP&amp;A</t>
  </si>
  <si>
    <t>EV-018: Financial_Effects_Methodology.docx</t>
  </si>
  <si>
    <t>R1</t>
  </si>
  <si>
    <t>Risk management</t>
  </si>
  <si>
    <t>Define process to identify, assess, and prioritise sustainability/climate risks.</t>
  </si>
  <si>
    <t>ERM-aligned methodology; scoring rubric; workshop evidence; periodic refresh.</t>
  </si>
  <si>
    <t>ERM process docs; risk workshops</t>
  </si>
  <si>
    <t>Identification/assessment process exists but not tailored for sustainability-specific risk drivers.</t>
  </si>
  <si>
    <t>Update ERM methodology to include sustainability drivers, data sources, and documentation requirements.</t>
  </si>
  <si>
    <t>EV-019: ERM_Method_Update.docx</t>
  </si>
  <si>
    <t>R2</t>
  </si>
  <si>
    <t>Integrate sustainability/climate risks into ERM governance and reporting.</t>
  </si>
  <si>
    <t>Mapping to ERM; escalation; ownership; consolidated reporting.</t>
  </si>
  <si>
    <t>Corporate risk register; board risk committee minutes</t>
  </si>
  <si>
    <t>Risks are in ERM but mapping between ESG topics and ERM categories is incomplete.</t>
  </si>
  <si>
    <t>Create mapping table from sustainability matters to ERM taxonomy; confirm escalation and reporting cadence.</t>
  </si>
  <si>
    <t>Risk + ESG Lead</t>
  </si>
  <si>
    <t>EV-020: ESG_to_ERM_Map.xlsx</t>
  </si>
  <si>
    <t>R3</t>
  </si>
  <si>
    <t>Define risk response/mitigation tracking and monitoring (KRIs, thresholds).</t>
  </si>
  <si>
    <t>Action owners; KRI dashboard; review cadence; exception handling.</t>
  </si>
  <si>
    <t>Action logs; KRI dashboards</t>
  </si>
  <si>
    <t>Mitigation actions tracked inconsistently; no thresholds for escalation on key KRIs.</t>
  </si>
  <si>
    <t>Define KRIs with thresholds; implement monthly review; maintain action tracker with evidence of closure.</t>
  </si>
  <si>
    <t>Operations Risk</t>
  </si>
  <si>
    <t>EV-021: KRI_Dashboard.xlsx; Action_Tracker.xlsx</t>
  </si>
  <si>
    <t>M1</t>
  </si>
  <si>
    <t>Metrics &amp; targets</t>
  </si>
  <si>
    <t>Define KPIs with a data dictionary and calculation rules (units, rounding, scope).</t>
  </si>
  <si>
    <t>Metric definitions stable; QA performed; versioned dictionary.</t>
  </si>
  <si>
    <t>KPI list; spreadsheets; BI reports</t>
  </si>
  <si>
    <t>KPIs exist but definitions vary by site; units and rounding rules not standardized.</t>
  </si>
  <si>
    <t>Build KPI dictionary (definitions, units, calculation steps, owners, system of record); lock template and version control.</t>
  </si>
  <si>
    <t>EV-022: KPI_Dictionary.xlsx</t>
  </si>
  <si>
    <t>M2</t>
  </si>
  <si>
    <t>Define KPI coverage/boundary and treatment of exclusions/estimates.</t>
  </si>
  <si>
    <t>Boundary memo; exclusions log; rationale; management sign-off.</t>
  </si>
  <si>
    <t>Entity/asset list; KPI boundary notes</t>
  </si>
  <si>
    <t>Boundary notes exist for some KPIs, but exclusions are not consistently justified or approved.</t>
  </si>
  <si>
    <t>Add KPI-level boundary statements and exclusions log; require approval for exclusions and materiality rationale.</t>
  </si>
  <si>
    <t>EV-023: KPI_Boundaries.xlsx; Exclusions_Log.xlsx</t>
  </si>
  <si>
    <t>M3</t>
  </si>
  <si>
    <t>Target setting process and progress tracking (baseline lock, approvals).</t>
  </si>
  <si>
    <t>Targets approved; baselines locked; progress ties to source data.</t>
  </si>
  <si>
    <t>Target tracker; initiative list</t>
  </si>
  <si>
    <t>Targets exist (e.g., energy reduction), but baselines are not locked and progress is not reconciled to source data.</t>
  </si>
  <si>
    <t>Lock baselines; define calculation method; reconcile progress monthly; add governance approval for targets.</t>
  </si>
  <si>
    <t>Sustainability Lead</t>
  </si>
  <si>
    <t>EV-024: Targets_and_Baselines.xlsx</t>
  </si>
  <si>
    <t>M4</t>
  </si>
  <si>
    <t>Method change/restatement policy for KPIs and targets.</t>
  </si>
  <si>
    <t>Change log; restatement triggers; approvals; comparatives support.</t>
  </si>
  <si>
    <t>Workpapers; prior disclosures</t>
  </si>
  <si>
    <t>No formal policy on restatements for KPIs; risk of inconsistent year-on-year comparatives.</t>
  </si>
  <si>
    <t>Publish KPI restatement policy and triggers; implement centralized change log with approvals.</t>
  </si>
  <si>
    <t>Group Reporting</t>
  </si>
  <si>
    <t>EV-025: KPI_Restatement_Policy.docx</t>
  </si>
  <si>
    <t>D1</t>
  </si>
  <si>
    <t>System of record identified for each KPI (avoid unmanaged spreadsheets).</t>
  </si>
  <si>
    <t>Source systems documented; access controls; audit logs where applicable.</t>
  </si>
  <si>
    <t>ERP (SAP); EHS system; HRIS; procurement platform; BI data mart</t>
  </si>
  <si>
    <t>Systems exist but KPI owners sometimes use extracts stored locally; system-of-record not consistently defined per KPI.</t>
  </si>
  <si>
    <t>Define system-of-record for each KPI; restrict manual overrides; implement access and retention controls (ITGC-01).</t>
  </si>
  <si>
    <t>IT Data + ESG Data Manager</t>
  </si>
  <si>
    <t>EV-026: Systems_Register.xlsx; ITGC-01 access review</t>
  </si>
  <si>
    <t>D2</t>
  </si>
  <si>
    <t>Data ingestion/transformation controls (ETL) documented and version-controlled.</t>
  </si>
  <si>
    <t>ETL specs; peer review; change tickets; rollback plan.</t>
  </si>
  <si>
    <t>ETL scripts; Power BI dataflows; manual transformation steps</t>
  </si>
  <si>
    <t>Some transformations are manual in spreadsheets; no documentation of transformation logic or peer review.</t>
  </si>
  <si>
    <t>Document ETL rules; move transformations to controlled pipeline; implement change tickets and peer review before release.</t>
  </si>
  <si>
    <t>BI Team Lead</t>
  </si>
  <si>
    <t>EV-027: ETL_Specs.docx; Change_Tickets/</t>
  </si>
  <si>
    <t>D3</t>
  </si>
  <si>
    <t>Manual spreadsheet controls where used (locking, review, tie-outs, versioning).</t>
  </si>
  <si>
    <t>Spreadsheet SOP; evidence of review; version history; access control.</t>
  </si>
  <si>
    <t>Spreadsheet workbooks used for consolidation and calculations</t>
  </si>
  <si>
    <t>Key spreadsheets lack cell locking and independent review; versioning is inconsistent.</t>
  </si>
  <si>
    <t>Implement spreadsheet control SOP: version control, locked cells, input separation, review sign-offs (D3).</t>
  </si>
  <si>
    <t>EV-028: Spreadsheet_Control_SOP.docx; Review_Checklist.xlsx</t>
  </si>
  <si>
    <t>D4</t>
  </si>
  <si>
    <t>Reconciliations to finance/ops systems with tolerances and exception handling.</t>
  </si>
  <si>
    <t>Tie-outs defined; variances explained; exceptions logged and approved.</t>
  </si>
  <si>
    <t>GL extracts; production/ops logs; KPI dashboard</t>
  </si>
  <si>
    <t>Some tie-outs exist but tolerances and exception handling are not defined; evidence not retained.</t>
  </si>
  <si>
    <t>Define reconciliation procedures with tolerances; maintain exceptions log and monthly sign-offs.</t>
  </si>
  <si>
    <t>Finance Ops + Sustainability Ops</t>
  </si>
  <si>
    <t>EV-029: Reconciliation_Template.xlsx; Exceptions_Log.xlsx</t>
  </si>
  <si>
    <t>D5</t>
  </si>
  <si>
    <t>Management review controls over key sustainability disclosures.</t>
  </si>
  <si>
    <t>Named reviewers; frequency; review checklists; approvals retained.</t>
  </si>
  <si>
    <t>Draft report review process; sign-off emails</t>
  </si>
  <si>
    <t>Management review occurs but is not standardized; evidence of review is inconsistent.</t>
  </si>
  <si>
    <t>Create management review checklist (MR-01) and require sign-off; store signed checklist in evidence index.</t>
  </si>
  <si>
    <t>Finance Controller</t>
  </si>
  <si>
    <t>EV-030: MR_Checklist.docx</t>
  </si>
  <si>
    <t>D6</t>
  </si>
  <si>
    <t>Second-line / internal audit testing plan for sustainability reporting controls.</t>
  </si>
  <si>
    <t>Testing plan exists; findings tracked; remediation closure evidence.</t>
  </si>
  <si>
    <t>Internal audit plan; risk-based assurance plan</t>
  </si>
  <si>
    <t>Internal audit has not yet defined testing approach for sustainability controls.</t>
  </si>
  <si>
    <t>Add sustainability reporting to internal audit plan; test key controls quarterly; track findings to closure.</t>
  </si>
  <si>
    <t>Internal Audit</t>
  </si>
  <si>
    <t>EV-031: IA_Test_Plan.docx; Findings_Log.xlsx</t>
  </si>
  <si>
    <t>D7</t>
  </si>
  <si>
    <t>External assurance readiness pack (PBC list, scope, evidence index).</t>
  </si>
  <si>
    <t>Draft PBC list; evidence index; scope memo; readiness assessment.</t>
  </si>
  <si>
    <t>Draft PBC list; external auditor discussion notes</t>
  </si>
  <si>
    <t>No PBC pack assembled; likely to slow external assurance readiness.</t>
  </si>
  <si>
    <t>Prepare PBC pack (evidence index, control matrix, data lineage diagrams); align scope with external assurer.</t>
  </si>
  <si>
    <t>ESG PMO</t>
  </si>
  <si>
    <t>EV-032: PBC_List_v0.1.xlsx</t>
  </si>
  <si>
    <t>IFRS S1/S2 Gap Analysis Tracker — S2 (Climate-specific)</t>
  </si>
  <si>
    <t>C_G1</t>
  </si>
  <si>
    <t>Board oversight specific to climate-related risks/opportunities (cadence, expertise).</t>
  </si>
  <si>
    <t>Board minutes/packs include climate agenda; expertise/training evidenced.</t>
  </si>
  <si>
    <t>Board minutes; ESG committee TOR; training records</t>
  </si>
  <si>
    <t>Climate oversight exists but is embedded within broader ESG agenda; climate expertise/training not systematically documented.</t>
  </si>
  <si>
    <t>Add climate oversight section to board/committee packs; maintain climate training log and decisions tracker.</t>
  </si>
  <si>
    <t>Company Secretary + ESG Lead</t>
  </si>
  <si>
    <t>EV-101: Climate_Gov_Pack_Template.pptx; Training_Log.xlsx</t>
  </si>
  <si>
    <t>C_S1</t>
  </si>
  <si>
    <t>Identify climate-related risks &amp; opportunities (physical + transition) and time horizons.</t>
  </si>
  <si>
    <t>Inventory complete; methodology documented; refresh cadence evidenced.</t>
  </si>
  <si>
    <t>ERM climate risk notes; regulatory watchlist; market analysis</t>
  </si>
  <si>
    <t>Climate risks/opportunities are identified qualitatively; coverage of transition drivers (policy, tech, market) is incomplete.</t>
  </si>
  <si>
    <t>Refresh climate risk/opportunity inventory using structured drivers; document sources; align to time horizons.</t>
  </si>
  <si>
    <t>Risk + Strategy</t>
  </si>
  <si>
    <t>EV-102: Climate_Risk_Inventory.xlsx</t>
  </si>
  <si>
    <t>C_S2</t>
  </si>
  <si>
    <t>Scenario analysis / climate resilience assessment (inputs, assumptions, governance).</t>
  </si>
  <si>
    <t>Scenario model; assumptions log; approvals; reproducibility of results.</t>
  </si>
  <si>
    <t>Scenario model (if any); FP&amp;A assumptions; energy price forecasts</t>
  </si>
  <si>
    <t>No formal scenario analysis completed; assumptions are scattered; no governance approval.</t>
  </si>
  <si>
    <t>Build climate scenario analysis using defined scenarios and assumptions; document methodology; obtain governance approval.</t>
  </si>
  <si>
    <t>Strategy Office + FP&amp;A</t>
  </si>
  <si>
    <t>EV-103: Scenario_Assumptions_Log.xlsx; Scenario_Model_v0.1.xlsx</t>
  </si>
  <si>
    <t>Key dependency: agreed time horizons + carbon price assumptions.</t>
  </si>
  <si>
    <t>C_S3</t>
  </si>
  <si>
    <t>Transition plan (if applicable) with milestones, dependencies, and accountability.</t>
  </si>
  <si>
    <t>Initiatives mapped to targets; milestones; capex/opex alignment; governance.</t>
  </si>
  <si>
    <t>Decarbonization initiatives list; capex plan; operations roadmap</t>
  </si>
  <si>
    <t>Initiatives exist (energy efficiency, procurement), but not structured as a transition plan with milestones and quantified impacts.</t>
  </si>
  <si>
    <t>Develop transition plan: milestones, initiative owners, capex/opex, quantified abatement, and monitoring KPIs.</t>
  </si>
  <si>
    <t>Sustainability Lead + Ops</t>
  </si>
  <si>
    <t>EV-104: Transition_Plan_v0.3.pptx; Abatement_Model.xlsx</t>
  </si>
  <si>
    <t>C_S4</t>
  </si>
  <si>
    <t>Physical risk assessment for material assets/locations and hazard exposures.</t>
  </si>
  <si>
    <t>Site list complete; hazard sources cited; methodology consistent; review evidence.</t>
  </si>
  <si>
    <t>Asset register; site locations; hazard datasets; business continuity plans</t>
  </si>
  <si>
    <t>Physical risk assessment performed for a subset of critical sites only; hazard data sources and methods not documented.</t>
  </si>
  <si>
    <t>Complete physical risk assessment for all material sites; document hazard sources and scoring; link to adaptation actions.</t>
  </si>
  <si>
    <t>EHS + Risk</t>
  </si>
  <si>
    <t>EV-105: Physical_Risk_Assessment.xlsx; Site_List.xlsx</t>
  </si>
  <si>
    <t>May require external hazard dataset subscription.</t>
  </si>
  <si>
    <t>C_S5</t>
  </si>
  <si>
    <t>Quantify climate-related financial effects (current and anticipated) where practicable.</t>
  </si>
  <si>
    <t>Quant methods documented; ties to FP&amp;A/finance; assumptions approved; sensitivity.</t>
  </si>
  <si>
    <t>FP&amp;A sensitivity models; risk quantification workpapers</t>
  </si>
  <si>
    <t>Financial effects of climate risks/opportunities are described but not quantified; no standard bridge to financial statements.</t>
  </si>
  <si>
    <t>Implement standard quantification approach (scenario sensitivities, capex/opex tagging, impairment/obsolescence considerations).</t>
  </si>
  <si>
    <t>EV-106: Financial_Effects_Bridge_Template.xlsx</t>
  </si>
  <si>
    <t>Connect to MR-01 management review.</t>
  </si>
  <si>
    <t>C_R1</t>
  </si>
  <si>
    <t>Climate risk processes integrated into ERM (scoring, escalation, response).</t>
  </si>
  <si>
    <t>ERM mapping; climate KRIs; response tracking; governance evidence.</t>
  </si>
  <si>
    <t>ERM process; risk register; committee minutes</t>
  </si>
  <si>
    <t>Climate risks are in ERM, but scoring and monitoring are not tailored (e.g., physical risk likelihood/severity not standardized).</t>
  </si>
  <si>
    <t>Update ERM scoring rubric for climate (physical + transition); define KRIs and monitoring cadence.</t>
  </si>
  <si>
    <t>EV-107: Climate_ERM_Scoring_Rubric.docx; KRI_List.xlsx</t>
  </si>
  <si>
    <t>GHG1</t>
  </si>
  <si>
    <t>Scope 1 GHG emissions: complete, accurately calculated, and traceable to activity data.</t>
  </si>
  <si>
    <t>Activity data traceable; emission factors controlled; calculation workpaper; review.</t>
  </si>
  <si>
    <t>Fuel consumption logs; fleet telematics; refrigerant service records</t>
  </si>
  <si>
    <t>Scope 1 data exists but is incomplete for small sites and contractor fleets; emission factors library not centrally controlled.</t>
  </si>
  <si>
    <t>Consolidate Scope 1 activity data sources; implement DATA-01 completeness checks; centralize emission factors (GHG-01).</t>
  </si>
  <si>
    <t>EHS Data Owner + ESG Data Manager</t>
  </si>
  <si>
    <t>EV-108: Scope1_Activity_Extracts.xlsx; EF_Register.xlsx</t>
  </si>
  <si>
    <t>GHG2</t>
  </si>
  <si>
    <t>Scope 2 GHG emissions: location-based; market-based if used with supporting instruments.</t>
  </si>
  <si>
    <t>Utilities traceable; contractual instruments supported; method disclosed; review.</t>
  </si>
  <si>
    <t>Utility invoices; meter data; energy management system</t>
  </si>
  <si>
    <t>Scope 2 utility data is available; market-based method not assessed; renewable instruments not centrally archived.</t>
  </si>
  <si>
    <t>Define Scope 2 method (location-based + market-based if applicable); collect and archive contractual instruments; reconcile totals.</t>
  </si>
  <si>
    <t>Facilities + ESG Reporting</t>
  </si>
  <si>
    <t>EV-109: Utility_Extract.xlsx; RE_Contracts_Folder/</t>
  </si>
  <si>
    <t>GHG3</t>
  </si>
  <si>
    <t>Scope 3 GHG emissions: categories disclosed; boundary and inclusions documented.</t>
  </si>
  <si>
    <t>Category mapping; rationale for inclusions/exclusions; value chain coverage evidenced.</t>
  </si>
  <si>
    <t>Spend-based model; supplier spend data; logistics data</t>
  </si>
  <si>
    <t>Scope 3 not calculated; categories not screened; no prioritization of material categories.</t>
  </si>
  <si>
    <t>Map Scope 3 categories; prioritize material categories; start with spend-based for coverage then migrate to supplier-specific data.</t>
  </si>
  <si>
    <t>Procurement + ESG Data</t>
  </si>
  <si>
    <t>EV-110: Scope3_Category_Map.xlsx; Spend_Extract.xlsx</t>
  </si>
  <si>
    <t>Requires value chain mapping (S1 row 18).</t>
  </si>
  <si>
    <t>GHG4</t>
  </si>
  <si>
    <t>Scope 3 data quality: prioritise primary data where feasible; document estimation methods.</t>
  </si>
  <si>
    <t>Data quality scoring; supplier data requests; estimation assumptions log; QA checks.</t>
  </si>
  <si>
    <t>Supplier questionnaires; data quality rubric</t>
  </si>
  <si>
    <t>No defined data quality scoring or hierarchy (primary vs secondary) for Scope 3.</t>
  </si>
  <si>
    <t>Implement Scope 3 data quality hierarchy and scoring; define supplier engagement plan; document estimation methods.</t>
  </si>
  <si>
    <t>EV-111: Scope3_DataQuality_Rubric.xlsx; Supplier_Request_Template.docx</t>
  </si>
  <si>
    <t>GHG5</t>
  </si>
  <si>
    <t>Organisational boundary approach for GHG (control/equity share) documented and consistent.</t>
  </si>
  <si>
    <t>Boundary policy; consolidation mapping; consistent across scopes.</t>
  </si>
  <si>
    <t>Consolidation approach memo; org boundary decision</t>
  </si>
  <si>
    <t>Organizational boundary approach is documented for financial reporting; needs explicit mapping to GHG boundary.</t>
  </si>
  <si>
    <t>Confirm GHG organizational boundary approach (control/equity share); document exceptions for JVs and leased assets.</t>
  </si>
  <si>
    <t>Finance + ESG Lead</t>
  </si>
  <si>
    <t>EV-112: GHG_Boundary_Memo.docx</t>
  </si>
  <si>
    <t>GHG6</t>
  </si>
  <si>
    <t>Emission factors library: sourced, versioned, and approval-controlled.</t>
  </si>
  <si>
    <t>EF register; version history; approval evidence; change impacts assessed.</t>
  </si>
  <si>
    <t>Production volumes; revenue data; headcount</t>
  </si>
  <si>
    <t>Some intensity metrics are reported, but denominators are not consistently controlled or reconciled.</t>
  </si>
  <si>
    <t>Standardize denominators and reconcile to finance/ops system; document intensity formulas in KPI dictionary.</t>
  </si>
  <si>
    <t>FP&amp;A + ESG Data</t>
  </si>
  <si>
    <t>EV-113: Intensity_Metrics_Workpaper.xlsx</t>
  </si>
  <si>
    <t>GHG7</t>
  </si>
  <si>
    <t>Intensity metrics (if used): denominator controlled and reconciled to finance/ops data.</t>
  </si>
  <si>
    <t>Denominator traceability; reconciliation notes; consistent unit conventions.</t>
  </si>
  <si>
    <t>Historical emissions files; M&amp;A history</t>
  </si>
  <si>
    <t>No formal base-year selection and recalculation policy for structural changes (M&amp;A, divestments).</t>
  </si>
  <si>
    <t>Define base year and recalculation triggers; document procedures; restate when thresholds met.</t>
  </si>
  <si>
    <t>EV-114: BaseYear_Policy.docx; M&amp;A_Trigger_Checklist.xlsx</t>
  </si>
  <si>
    <t>GHG8</t>
  </si>
  <si>
    <t>Base year selection and recalculation policy (M&amp;A, divestments, methodology changes).</t>
  </si>
  <si>
    <t>Base year memo; triggers defined; recalculation evidence when applicable.</t>
  </si>
  <si>
    <t>Emission factor references; change tickets</t>
  </si>
  <si>
    <t>Emission factors are updated ad hoc; limited version control; no approvals captured.</t>
  </si>
  <si>
    <t>Implement EF change control (GHG-01): approved EF library, versioning, and record of changes with rationale.</t>
  </si>
  <si>
    <t>EV-115: EF_Change_Tickets/; EF_Register.xlsx</t>
  </si>
  <si>
    <t>T1</t>
  </si>
  <si>
    <t>Climate targets disclosed with baseline, scope, coverage, timeframe, and progress tracking.</t>
  </si>
  <si>
    <t>Target approval; baseline lock; progress computation traceable; review evidence.</t>
  </si>
  <si>
    <t>Target statements; board approvals</t>
  </si>
  <si>
    <t>Targets exist for energy and emissions, but scope/coverage and baseline are not consistently documented.</t>
  </si>
  <si>
    <t>Document targets with baseline, scope, coverage, timeframe, and progress method; ensure approvals and evidence retained.</t>
  </si>
  <si>
    <t>Sustainability Lead + Company Secretary</t>
  </si>
  <si>
    <t>EV-116: Climate_Targets_Dossier.docx</t>
  </si>
  <si>
    <t>T2</t>
  </si>
  <si>
    <t>Decarbonisation levers tied to target achievement; double-counting controlled.</t>
  </si>
  <si>
    <t>Abatement model; initiative impacts; QA controls; governance sign-off.</t>
  </si>
  <si>
    <t>Initiative register; abatement model</t>
  </si>
  <si>
    <t>Initiatives tracked, but quantified impacts are not quality-checked; double-counting risk.</t>
  </si>
  <si>
    <t>Build/validate abatement model with QA checks and change log; align to transition plan milestones.</t>
  </si>
  <si>
    <t>EV-117: Abatement_Model_v0.2.xlsx; QA_Checks.xlsx</t>
  </si>
  <si>
    <t>T3</t>
  </si>
  <si>
    <t>Offsets/carbon credits (if used): type, quality screens, and retirement evidence disclosed.</t>
  </si>
  <si>
    <t>Offset policy; registry retirements; supplier certificates; approval evidence.</t>
  </si>
  <si>
    <t>Offset policy; registry retirements</t>
  </si>
  <si>
    <t>Offsets used in limited cases; documentation exists but quality screening and retirement evidence not standardized.</t>
  </si>
  <si>
    <t>Publish offsets/credits policy (quality criteria, vintage, additionality checks); store retirement evidence in evidence index.</t>
  </si>
  <si>
    <t>EV-118: Offsets_Policy.docx; Registry_Retirements.pdf</t>
  </si>
  <si>
    <t>Only applicable if offsets are reported.</t>
  </si>
  <si>
    <t>T4</t>
  </si>
  <si>
    <t>Internal carbon price (if used) methodology and decision impacts evidenced.</t>
  </si>
  <si>
    <t>Carbon price memo; applied in investment cases; governance approvals.</t>
  </si>
  <si>
    <t>Investment cases; carbon pricing memo</t>
  </si>
  <si>
    <t>No internal carbon price applied in decision-making; discussion only.</t>
  </si>
  <si>
    <t>If adopting: define internal carbon price method and governance; document use in capex decisions. Otherwise, disclose as not used.</t>
  </si>
  <si>
    <t>Strategy + Finance</t>
  </si>
  <si>
    <t>EV-119: Internal_Carbon_Price_Memo.docx</t>
  </si>
  <si>
    <t>IND1</t>
  </si>
  <si>
    <t>Financed emissions (if applicable): portfolio coverage and methodology documented.</t>
  </si>
  <si>
    <t>Core system extracts; methodology pack; coverage and QA controls.</t>
  </si>
  <si>
    <t>Loan book/portfolio data (if applicable)</t>
  </si>
  <si>
    <t>Not applicable for non-financial companies; if financial institution, financed emissions not yet measured.</t>
  </si>
  <si>
    <t>If applicable: define portfolio boundary and methodology (e.g., PCAF); extract required portfolio data fields.</t>
  </si>
  <si>
    <t>Treasury / Finance</t>
  </si>
  <si>
    <t>EV-120: Financed_Emissions_Scoping.docx</t>
  </si>
  <si>
    <t>Mark as N/A if not a financial institution.</t>
  </si>
  <si>
    <t>IND2</t>
  </si>
  <si>
    <t>Energy mix / renewable share (if disclosed): evidence for contracts and metering data integrity.</t>
  </si>
  <si>
    <t>Meter data; invoices; renewable contracts; controls over data completeness.</t>
  </si>
  <si>
    <t>Energy meters; renewable procurement records</t>
  </si>
  <si>
    <t>Renewable share is tracked informally; contract evidence not centrally stored.</t>
  </si>
  <si>
    <t>Centralize renewable procurement evidence; reconcile renewable share to utility data; define reporting method.</t>
  </si>
  <si>
    <t>Facilities</t>
  </si>
  <si>
    <t>EV-121: RE_Procurement_Register.xlsx; Contracts/</t>
  </si>
  <si>
    <t>IND3</t>
  </si>
  <si>
    <t>Climate-related capex/opex (if disclosed): tagging rules and reconciliation to GL.</t>
  </si>
  <si>
    <t>Tagging policy; GL extracts; reconciliations; variance explanations.</t>
  </si>
  <si>
    <t>GL (capex/opex); project tagging rules</t>
  </si>
  <si>
    <t>Capex/opex climate tagging not implemented; unable to report climate-related capex/opex consistently.</t>
  </si>
  <si>
    <t>Define tagging rules in finance system; tag projects; reconcile totals to GL; document methodology.</t>
  </si>
  <si>
    <t>Group Reporting + FP&amp;A</t>
  </si>
  <si>
    <t>EV-122: Capex_Tagging_Rules.docx; GL_Tagged_Extract.xlsx</t>
  </si>
  <si>
    <t>Controls &amp; Evidence Matrix (for assurance readiness)</t>
  </si>
  <si>
    <t>Document key controls (prevent/detect), testing, and evidence artifacts. Link Control IDs back to tracker rows.</t>
  </si>
  <si>
    <t>Control ID</t>
  </si>
  <si>
    <t>Control description</t>
  </si>
  <si>
    <t>Type (P/D)</t>
  </si>
  <si>
    <t>Frequency</t>
  </si>
  <si>
    <t>Control owner</t>
  </si>
  <si>
    <t>Process / system</t>
  </si>
  <si>
    <t>Evidence produced</t>
  </si>
  <si>
    <t>Related tracker IDs</t>
  </si>
  <si>
    <t>Last tested date</t>
  </si>
  <si>
    <t>ITGC-01</t>
  </si>
  <si>
    <t>Access control to sustainability reporting systems and data repositories</t>
  </si>
  <si>
    <t>P</t>
  </si>
  <si>
    <t>Quarterly</t>
  </si>
  <si>
    <t>IT Security</t>
  </si>
  <si>
    <t>SharePoint/BI</t>
  </si>
  <si>
    <t>Access review report</t>
  </si>
  <si>
    <t>D1,D5</t>
  </si>
  <si>
    <t>DATA-01</t>
  </si>
  <si>
    <t>Monthly completeness check for KPI source extracts</t>
  </si>
  <si>
    <t>D</t>
  </si>
  <si>
    <t>Monthly</t>
  </si>
  <si>
    <t>ERP/CMMS</t>
  </si>
  <si>
    <t>Completeness checklist + exceptions log</t>
  </si>
  <si>
    <t>D4,M1</t>
  </si>
  <si>
    <t>GHG-01</t>
  </si>
  <si>
    <t>Emission factors library update approval and versioning</t>
  </si>
  <si>
    <t>As needed</t>
  </si>
  <si>
    <t>EF register</t>
  </si>
  <si>
    <t>Change ticket + approval</t>
  </si>
  <si>
    <t>MR-01</t>
  </si>
  <si>
    <t>Management review of draft disclosures and tie-outs to finance</t>
  </si>
  <si>
    <t>Monthly (close)</t>
  </si>
  <si>
    <t>Reporting pack</t>
  </si>
  <si>
    <t>Signed review checklist</t>
  </si>
  <si>
    <t>A5,S4,C_S5</t>
  </si>
  <si>
    <t>SPRD-01</t>
  </si>
  <si>
    <t>Spreadsheet control SOP applied to key KPI workbooks (locked cells, versioning, review sign-off)</t>
  </si>
  <si>
    <t>SharePoint/Excel</t>
  </si>
  <si>
    <t>Signed spreadsheet review checklist + version history</t>
  </si>
  <si>
    <t>D3,M1,GHG1</t>
  </si>
  <si>
    <t>RECON-01</t>
  </si>
  <si>
    <t>Monthly reconciliation of KPI totals to source systems with tolerances and exceptions log</t>
  </si>
  <si>
    <t>Finance Ops</t>
  </si>
  <si>
    <t>ERP/BI</t>
  </si>
  <si>
    <t>Reconciliation workbook + exceptions log + approval</t>
  </si>
  <si>
    <t>D4,M3,GHG2</t>
  </si>
  <si>
    <t>SCOPE3-01</t>
  </si>
  <si>
    <t>Scope 3 category screening and materiality prioritization review</t>
  </si>
  <si>
    <t>Procurement Analytics</t>
  </si>
  <si>
    <t>Procurement/Spend cube</t>
  </si>
  <si>
    <t>Category screening memo + approved priority list</t>
  </si>
  <si>
    <t>GHG3,GHG4,S1</t>
  </si>
  <si>
    <t>SCEN-01</t>
  </si>
  <si>
    <t>Scenario analysis assumptions approval and change control</t>
  </si>
  <si>
    <t>Scenario model</t>
  </si>
  <si>
    <t>Assumptions log + approval minutes + version history</t>
  </si>
  <si>
    <t>C_S2,C_S5</t>
  </si>
  <si>
    <t>PBC-01</t>
  </si>
  <si>
    <t>Evidence pack completeness check before external assurance (PBC list coverage)</t>
  </si>
  <si>
    <t>Evidence Index</t>
  </si>
  <si>
    <t>PBC checklist signed + gap log</t>
  </si>
  <si>
    <t>D5,D7</t>
  </si>
  <si>
    <t>TRAIN-01</t>
  </si>
  <si>
    <t>Board/management climate training attendance and content archive</t>
  </si>
  <si>
    <t>Annual</t>
  </si>
  <si>
    <t>LMS/SharePoint</t>
  </si>
  <si>
    <t>Training register + materials archive</t>
  </si>
  <si>
    <t>G1,C_G1</t>
  </si>
  <si>
    <t>Evidence Index (PBC-ready inventory)</t>
  </si>
  <si>
    <t>Log every evidence artifact (policies, extracts, workpapers, sign-offs). Reference Tracker IDs and Control IDs.</t>
  </si>
  <si>
    <t>Evidence ID</t>
  </si>
  <si>
    <t>Tracker ID(s)</t>
  </si>
  <si>
    <t>Control ID(s)</t>
  </si>
  <si>
    <t>Document / file name</t>
  </si>
  <si>
    <t>Type</t>
  </si>
  <si>
    <t>Location / link</t>
  </si>
  <si>
    <t>Date</t>
  </si>
  <si>
    <t>Version</t>
  </si>
  <si>
    <t>Review status</t>
  </si>
  <si>
    <t>EV-001</t>
  </si>
  <si>
    <t>A1,A2</t>
  </si>
  <si>
    <t>Reporting_Boundary_Memo_v0.2.docx</t>
  </si>
  <si>
    <t>Memo</t>
  </si>
  <si>
    <t>SharePoint/ESG/01_Governance/Reporting_Boundary/</t>
  </si>
  <si>
    <t>v0.2</t>
  </si>
  <si>
    <t>EV-002</t>
  </si>
  <si>
    <t>Utility_Invoices_Extract_FY2025.xlsx</t>
  </si>
  <si>
    <t>Data extract</t>
  </si>
  <si>
    <t>SharePoint/ESG/03_Data/Utilities/</t>
  </si>
  <si>
    <t>v1.0</t>
  </si>
  <si>
    <t>EV-003</t>
  </si>
  <si>
    <t>Integrated_Reporting_Timetable.xlsx</t>
  </si>
  <si>
    <t>Plan</t>
  </si>
  <si>
    <t>SharePoint/ESG/PMO/Reporting_Calendar/</t>
  </si>
  <si>
    <t>EV-004</t>
  </si>
  <si>
    <t>Materiality_Methodology_v1.0.docx</t>
  </si>
  <si>
    <t>Policy/Memo</t>
  </si>
  <si>
    <t>SharePoint/ESG/01_Governance/Materiality/</t>
  </si>
  <si>
    <t>Head of Risk</t>
  </si>
  <si>
    <t>EV-005</t>
  </si>
  <si>
    <t>Horizon_Scanning_Pack.pptx</t>
  </si>
  <si>
    <t>Presentation</t>
  </si>
  <si>
    <t>SharePoint/ESG/02_Risk/HorizonScanning/</t>
  </si>
  <si>
    <t>v0.9</t>
  </si>
  <si>
    <t>EV-006</t>
  </si>
  <si>
    <t>Connectivity_Map.xlsx</t>
  </si>
  <si>
    <t>Workpaper</t>
  </si>
  <si>
    <t>SharePoint/ESG/04_Disclosure/Connectivity/</t>
  </si>
  <si>
    <t>v0.1</t>
  </si>
  <si>
    <t>EV-007</t>
  </si>
  <si>
    <t>A6,M4</t>
  </si>
  <si>
    <t>Method_Change_Log.xlsx</t>
  </si>
  <si>
    <t>Register</t>
  </si>
  <si>
    <t>SharePoint/ESG/03_Data/Controls/</t>
  </si>
  <si>
    <t>EV-008</t>
  </si>
  <si>
    <t>A7,GHG1</t>
  </si>
  <si>
    <t>Assumptions_Register.xlsx</t>
  </si>
  <si>
    <t>SharePoint/ESG/03_Data/Assumptions/</t>
  </si>
  <si>
    <t>EV-009</t>
  </si>
  <si>
    <t>A8,D5</t>
  </si>
  <si>
    <t>Evidence_Index.xlsx</t>
  </si>
  <si>
    <t>Index</t>
  </si>
  <si>
    <t>SharePoint/ESG/PMO/EvidenceIndex/</t>
  </si>
  <si>
    <t>EV-010</t>
  </si>
  <si>
    <t>ESG_RACI_v1.0.pptx</t>
  </si>
  <si>
    <t>RACI</t>
  </si>
  <si>
    <t>SharePoint/ESG/01_Governance/RACI/</t>
  </si>
  <si>
    <t>COO Office</t>
  </si>
  <si>
    <t>EV-011</t>
  </si>
  <si>
    <t>Sustainability_Control_Matrix.xlsx</t>
  </si>
  <si>
    <t>Control matrix</t>
  </si>
  <si>
    <t>Internal Controls</t>
  </si>
  <si>
    <t>EV-012</t>
  </si>
  <si>
    <t>Board_Pack_Template_ESG_Climate.pptx</t>
  </si>
  <si>
    <t>Template</t>
  </si>
  <si>
    <t>SharePoint/ESG/01_Governance/Board/</t>
  </si>
  <si>
    <t>EV-101</t>
  </si>
  <si>
    <t>Climate_Gov_Pack_Template.pptx</t>
  </si>
  <si>
    <t>EV-102</t>
  </si>
  <si>
    <t>Climate_Risk_Inventory.xlsx</t>
  </si>
  <si>
    <t>SharePoint/ESG/02_Risk/Climate/</t>
  </si>
  <si>
    <t>Risk</t>
  </si>
  <si>
    <t>v0.5</t>
  </si>
  <si>
    <t>EV-103</t>
  </si>
  <si>
    <t>Scenario_Assumptions_Log.xlsx</t>
  </si>
  <si>
    <t>SharePoint/ESG/02_Risk/Climate/Scenario/</t>
  </si>
  <si>
    <t>EV-104</t>
  </si>
  <si>
    <t>C_S3,T2</t>
  </si>
  <si>
    <t>Transition_Plan_v0.3.pptx</t>
  </si>
  <si>
    <t>SharePoint/ESG/05_TransitionPlan/</t>
  </si>
  <si>
    <t>Sustainability</t>
  </si>
  <si>
    <t>v0.3</t>
  </si>
  <si>
    <t>EV-105</t>
  </si>
  <si>
    <t>Physical_Risk_Assessment.xlsx</t>
  </si>
  <si>
    <t>SharePoint/ESG/02_Risk/Physical/</t>
  </si>
  <si>
    <t>EHS</t>
  </si>
  <si>
    <t>v0.4</t>
  </si>
  <si>
    <t>EV-106</t>
  </si>
  <si>
    <t>Financial_Effects_Bridge_Template.xlsx</t>
  </si>
  <si>
    <t>SharePoint/ESG/Finance/Bridges/</t>
  </si>
  <si>
    <t>EV-108</t>
  </si>
  <si>
    <t>Scope1_Activity_Extracts.xlsx</t>
  </si>
  <si>
    <t>SharePoint/ESG/03_Data/Scope1/</t>
  </si>
  <si>
    <t>EV-109</t>
  </si>
  <si>
    <t>Utility_Extract.xlsx</t>
  </si>
  <si>
    <t>v1.1</t>
  </si>
  <si>
    <t>EV-110</t>
  </si>
  <si>
    <t>Scope3_Category_Map.xlsx</t>
  </si>
  <si>
    <t>SharePoint/ESG/03_Data/Scope3/</t>
  </si>
  <si>
    <t>Procurement</t>
  </si>
  <si>
    <t>EV-116</t>
  </si>
  <si>
    <t>Climate_Targets_Dossier.docx</t>
  </si>
  <si>
    <t>SharePoint/ESG/05_TransitionPlan/Targets/</t>
  </si>
  <si>
    <t>Lists (used for dropdowns)</t>
  </si>
  <si>
    <t>References (plain URLs for traceability)</t>
  </si>
  <si>
    <t>0</t>
  </si>
  <si>
    <t>IFRS S1 navigator</t>
  </si>
  <si>
    <t>https://www.ifrs.org/issued-standards/ifrs-sustainability-standards-navigator/ifrs-s1-general-requirements/</t>
  </si>
  <si>
    <t>1</t>
  </si>
  <si>
    <t>IFRS S2 standard (HTML)</t>
  </si>
  <si>
    <t>https://www.ifrs.org/content/dam/ifrs/publications/html-standards-issb/english/2023/issued/issbs2.html</t>
  </si>
  <si>
    <t>2</t>
  </si>
  <si>
    <t>IFRS S2 GHG educational material (May 2025)</t>
  </si>
  <si>
    <t>https://www.ifrs.org/content/dam/ifrs/supporting-implementation/ifrs-s2/ghg-ifrs-s2-educational-material.pdf</t>
  </si>
  <si>
    <t>3</t>
  </si>
  <si>
    <t>IAASB ISSA 5000 hub</t>
  </si>
  <si>
    <t>https://www.iaasb.org/focus-areas/understanding-international-standard-sustainability-assurance-5000</t>
  </si>
  <si>
    <t>Gap severity</t>
  </si>
  <si>
    <t>Blocked</t>
  </si>
  <si>
    <t>Done</t>
  </si>
  <si>
    <t>Score</t>
  </si>
  <si>
    <t>Number of open high-severity gaps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</si>
</sst>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0">
    <font>
      <sz val="11"/>
      <color theme="1"/>
      <name val="Calibri"/>
      <scheme val="minor"/>
    </font>
    <font>
      <b/>
      <sz val="16"/>
      <color rgb="FF1F2937"/>
      <name val="Aptos"/>
    </font>
    <font>
      <sz val="10"/>
      <color rgb="FF374151"/>
      <name val="Aptos"/>
    </font>
    <font>
      <b/>
      <sz val="12"/>
      <color rgb="FF111827"/>
      <name val="Aptos"/>
    </font>
    <font>
      <sz val="11"/>
      <name val="Calibri"/>
    </font>
    <font>
      <sz val="11"/>
      <color theme="1"/>
      <name val="Calibri"/>
      <scheme val="minor"/>
    </font>
    <font>
      <b/>
      <sz val="11"/>
      <color rgb="FFFFFFFF"/>
      <name val="Aptos"/>
    </font>
    <font>
      <sz val="11"/>
      <color theme="1"/>
      <name val="Calibri"/>
    </font>
    <font>
      <sz val="11"/>
      <color rgb="FF111827"/>
      <name val="Aptos"/>
    </font>
    <font>
      <u/>
      <sz val="11"/>
      <color rgb="FF1D4ED8"/>
      <name val="Aptos"/>
    </font>
  </fonts>
  <fills count="6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111827"/>
        <bgColor rgb="FF111827"/>
      </patternFill>
    </fill>
    <fill>
      <patternFill patternType="solid">
        <fgColor rgb="FFF9FAFB"/>
        <bgColor rgb="FFF9FAFB"/>
      </patternFill>
    </fill>
    <fill>
      <patternFill patternType="solid">
        <fgColor rgb="FFE5E7EB"/>
        <bgColor rgb="FFE5E7EB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/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164" fontId="8" fillId="4" borderId="3" xfId="0" applyNumberFormat="1" applyFont="1" applyFill="1" applyBorder="1" applyAlignment="1">
      <alignment horizontal="center" vertical="top" wrapText="1"/>
    </xf>
    <xf numFmtId="164" fontId="7" fillId="0" borderId="0" xfId="0" applyNumberFormat="1" applyFont="1" applyAlignment="1">
      <alignment horizontal="center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5" borderId="4" xfId="0" applyFont="1" applyFill="1" applyBorder="1"/>
    <xf numFmtId="0" fontId="8" fillId="0" borderId="0" xfId="0" applyFont="1"/>
    <xf numFmtId="0" fontId="9" fillId="0" borderId="0" xfId="0" applyFont="1"/>
    <xf numFmtId="0" fontId="1" fillId="0" borderId="0" xfId="0" applyFont="1"/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left" vertical="center"/>
    </xf>
    <xf numFmtId="0" fontId="4" fillId="0" borderId="2" xfId="0" applyFont="1" applyBorder="1"/>
    <xf numFmtId="0" fontId="3" fillId="2" borderId="4" xfId="0" applyFont="1" applyFill="1" applyBorder="1" applyAlignment="1">
      <alignment horizontal="left" vertical="center"/>
    </xf>
  </cellXfs>
  <cellStyles count="1">
    <cellStyle name="Normal" xfId="0" builtinId="0"/>
  </cellStyles>
  <dxfs count="14">
    <dxf>
      <fill>
        <patternFill patternType="solid">
          <fgColor rgb="FFDCFCE7"/>
          <bgColor rgb="FFDCFCE7"/>
        </patternFill>
      </fill>
    </dxf>
    <dxf>
      <fill>
        <patternFill patternType="solid">
          <fgColor rgb="FFFEF9C3"/>
          <bgColor rgb="FFFEF9C3"/>
        </patternFill>
      </fill>
    </dxf>
    <dxf>
      <fill>
        <patternFill patternType="solid">
          <fgColor rgb="FFFEE2E2"/>
          <bgColor rgb="FFFEE2E2"/>
        </patternFill>
      </fill>
    </dxf>
    <dxf>
      <fill>
        <patternFill patternType="solid">
          <fgColor rgb="FFDCFCE7"/>
          <bgColor rgb="FFDCFCE7"/>
        </patternFill>
      </fill>
    </dxf>
    <dxf>
      <fill>
        <patternFill patternType="solid">
          <fgColor rgb="FFFEF9C3"/>
          <bgColor rgb="FFFEF9C3"/>
        </patternFill>
      </fill>
    </dxf>
    <dxf>
      <fill>
        <patternFill patternType="solid">
          <fgColor rgb="FFFFEDD5"/>
          <bgColor rgb="FFFFEDD5"/>
        </patternFill>
      </fill>
    </dxf>
    <dxf>
      <fill>
        <patternFill patternType="solid">
          <fgColor rgb="FFFEE2E2"/>
          <bgColor rgb="FFFEE2E2"/>
        </patternFill>
      </fill>
    </dxf>
    <dxf>
      <fill>
        <patternFill patternType="solid">
          <fgColor rgb="FFDCFCE7"/>
          <bgColor rgb="FFDCFCE7"/>
        </patternFill>
      </fill>
    </dxf>
    <dxf>
      <fill>
        <patternFill patternType="solid">
          <fgColor rgb="FFFEF9C3"/>
          <bgColor rgb="FFFEF9C3"/>
        </patternFill>
      </fill>
    </dxf>
    <dxf>
      <fill>
        <patternFill patternType="solid">
          <fgColor rgb="FFFEE2E2"/>
          <bgColor rgb="FFFEE2E2"/>
        </patternFill>
      </fill>
    </dxf>
    <dxf>
      <fill>
        <patternFill patternType="solid">
          <fgColor rgb="FFDCFCE7"/>
          <bgColor rgb="FFDCFCE7"/>
        </patternFill>
      </fill>
    </dxf>
    <dxf>
      <fill>
        <patternFill patternType="solid">
          <fgColor rgb="FFFEF9C3"/>
          <bgColor rgb="FFFEF9C3"/>
        </patternFill>
      </fill>
    </dxf>
    <dxf>
      <fill>
        <patternFill patternType="solid">
          <fgColor rgb="FFFFEDD5"/>
          <bgColor rgb="FFFFEDD5"/>
        </patternFill>
      </fill>
    </dxf>
    <dxf>
      <fill>
        <patternFill patternType="solid">
          <fgColor rgb="FFFEE2E2"/>
          <bgColor rgb="FFFEE2E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Overall readiness Score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Dashboard!$B$4</c:f>
              <c:strCache>
                <c:ptCount val="1"/>
                <c:pt idx="0">
                  <c:v>Score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Dashboard!$A$5:$A$7</c:f>
              <c:strCache>
                <c:ptCount val="3"/>
                <c:pt idx="0">
                  <c:v>Avg readiness (S1)</c:v>
                </c:pt>
                <c:pt idx="1">
                  <c:v>Avg readiness (S2)</c:v>
                </c:pt>
                <c:pt idx="2">
                  <c:v>Avg readiness (overall)</c:v>
                </c:pt>
              </c:strCache>
            </c:strRef>
          </c:cat>
          <c:val>
            <c:numRef>
              <c:f>Dashboard!$B$5:$B$7</c:f>
              <c:numCache>
                <c:formatCode>0.00</c:formatCode>
                <c:ptCount val="3"/>
                <c:pt idx="0">
                  <c:v>1</c:v>
                </c:pt>
                <c:pt idx="1">
                  <c:v>0.86363636363636365</c:v>
                </c:pt>
                <c:pt idx="2">
                  <c:v>0.93181818181818188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E6-4170-9BFD-538EE706D0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79089471"/>
        <c:axId val="1079090431"/>
      </c:barChart>
      <c:catAx>
        <c:axId val="107908947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9090431"/>
        <c:crosses val="autoZero"/>
        <c:auto val="1"/>
        <c:lblAlgn val="ctr"/>
        <c:lblOffset val="100"/>
        <c:noMultiLvlLbl val="0"/>
      </c:catAx>
      <c:valAx>
        <c:axId val="10790904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790894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Dashboard!$E$4</c:f>
              <c:strCache>
                <c:ptCount val="1"/>
                <c:pt idx="0">
                  <c:v>Number of open high-severity gaps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Dashboard!$D$5:$D$7</c:f>
              <c:strCache>
                <c:ptCount val="3"/>
                <c:pt idx="0">
                  <c:v>High severity &amp; not Done (S1)</c:v>
                </c:pt>
                <c:pt idx="1">
                  <c:v>High severity &amp; not Done (S2)</c:v>
                </c:pt>
                <c:pt idx="2">
                  <c:v>High severity &amp; not Done (Total)</c:v>
                </c:pt>
              </c:strCache>
            </c:strRef>
          </c:cat>
          <c:val>
            <c:numRef>
              <c:f>Dashboard!$E$5:$E$7</c:f>
              <c:numCache>
                <c:formatCode>General</c:formatCode>
                <c:ptCount val="3"/>
                <c:pt idx="0">
                  <c:v>11</c:v>
                </c:pt>
                <c:pt idx="1">
                  <c:v>8</c:v>
                </c:pt>
                <c:pt idx="2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80-4A25-BDD6-2AE95B28E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085642431"/>
        <c:axId val="1183051487"/>
      </c:barChart>
      <c:catAx>
        <c:axId val="10856424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83051487"/>
        <c:crosses val="autoZero"/>
        <c:auto val="1"/>
        <c:lblAlgn val="ctr"/>
        <c:lblOffset val="100"/>
        <c:noMultiLvlLbl val="0"/>
      </c:catAx>
      <c:valAx>
        <c:axId val="118305148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08564243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63500</xdr:colOff>
      <xdr:row>1</xdr:row>
      <xdr:rowOff>107950</xdr:rowOff>
    </xdr:from>
    <xdr:to>
      <xdr:col>8</xdr:col>
      <xdr:colOff>311150</xdr:colOff>
      <xdr:row>15</xdr:row>
      <xdr:rowOff>6350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90797A0-464A-223F-6DA2-EFDFAA02E934}"/>
            </a:ext>
          </a:extLst>
        </xdr:cNvPr>
        <xdr:cNvSpPr txBox="1"/>
      </xdr:nvSpPr>
      <xdr:spPr>
        <a:xfrm>
          <a:off x="673100" y="292100"/>
          <a:ext cx="4514850" cy="2476500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/>
            <a:t>The </a:t>
          </a:r>
          <a:r>
            <a:rPr lang="en-US" b="1"/>
            <a:t>IFRS S1/S2 Gap Analysis Tracker</a:t>
          </a:r>
          <a:r>
            <a:rPr lang="en-US"/>
            <a:t> is </a:t>
          </a:r>
          <a:r>
            <a:rPr lang="en-US" b="0"/>
            <a:t>an audit-readiness tool designed to help an organization systematically assess whether its current sustainability and climate-related data, processes, controls, and documentation are sufficient to meet IFRS S1 (general sustainability disclosures) and IFRS S2 (climate disclosures) requirements at an assurance-ready standard. It translates each disclosure requirement into a practical checklist of “what assurance will test,” then captures the organization’s current data sources, readiness score (0–3), gap severity, remediation actions, owners, and target dates. Supporting tabs for Controls &amp; Evidence and an Evidence Index ensure that every disclosure is backed by traceable data lineage, </a:t>
          </a:r>
          <a:r>
            <a:rPr lang="en-US"/>
            <a:t>documented methodologies, operating controls, and retrievable proof (PBC-style evidence packs), while the dashboard provides management-level visibility into overall readiness, priority gaps, and progress toward compliance.</a:t>
          </a: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253999</xdr:colOff>
      <xdr:row>0</xdr:row>
      <xdr:rowOff>114300</xdr:rowOff>
    </xdr:from>
    <xdr:to>
      <xdr:col>14</xdr:col>
      <xdr:colOff>180974</xdr:colOff>
      <xdr:row>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F2521F9-3E34-491A-29A0-A9417FFF2DB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273049</xdr:colOff>
      <xdr:row>8</xdr:row>
      <xdr:rowOff>241300</xdr:rowOff>
    </xdr:from>
    <xdr:to>
      <xdr:col>14</xdr:col>
      <xdr:colOff>158750</xdr:colOff>
      <xdr:row>16</xdr:row>
      <xdr:rowOff>158750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EC0CD1F-E405-D7FA-0F1A-6BAAF21DB3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3A852-8921-41BB-9E63-63F10BA13E73}">
  <dimension ref="A1"/>
  <sheetViews>
    <sheetView workbookViewId="0">
      <selection activeCell="D8" sqref="D8"/>
    </sheetView>
  </sheetViews>
  <sheetFormatPr defaultRowHeight="14.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showGridLines="0" workbookViewId="0">
      <selection activeCell="I11" sqref="I11"/>
    </sheetView>
  </sheetViews>
  <sheetFormatPr defaultColWidth="14.453125" defaultRowHeight="15" customHeight="1"/>
  <cols>
    <col min="1" max="1" width="26" customWidth="1"/>
    <col min="2" max="2" width="16" customWidth="1"/>
    <col min="3" max="3" width="3" customWidth="1"/>
    <col min="4" max="4" width="28" customWidth="1"/>
    <col min="5" max="5" width="18" customWidth="1"/>
    <col min="6" max="8" width="3" customWidth="1"/>
    <col min="9" max="26" width="8.7265625" customWidth="1"/>
  </cols>
  <sheetData>
    <row r="1" spans="1:8" ht="14.25" customHeight="1">
      <c r="A1" s="18" t="s">
        <v>0</v>
      </c>
      <c r="B1" s="19"/>
      <c r="C1" s="19"/>
      <c r="D1" s="19"/>
      <c r="E1" s="19"/>
      <c r="F1" s="19"/>
      <c r="G1" s="19"/>
      <c r="H1" s="19"/>
    </row>
    <row r="2" spans="1:8" ht="14.25" customHeight="1">
      <c r="A2" s="20" t="s">
        <v>1</v>
      </c>
      <c r="B2" s="19"/>
      <c r="C2" s="19"/>
      <c r="D2" s="19"/>
      <c r="E2" s="19"/>
      <c r="F2" s="19"/>
      <c r="G2" s="19"/>
      <c r="H2" s="19"/>
    </row>
    <row r="3" spans="1:8" ht="14.25" customHeight="1"/>
    <row r="4" spans="1:8" ht="19.5" customHeight="1">
      <c r="A4" s="23" t="s">
        <v>2</v>
      </c>
      <c r="B4" s="23" t="s">
        <v>664</v>
      </c>
      <c r="D4" s="23" t="s">
        <v>3</v>
      </c>
      <c r="E4" s="23" t="s">
        <v>665</v>
      </c>
    </row>
    <row r="5" spans="1:8" ht="19.5" customHeight="1">
      <c r="A5" s="1" t="s">
        <v>4</v>
      </c>
      <c r="B5" s="2">
        <f>IFERROR(AVERAGE(S1_Tracker!H5:H144),"")</f>
        <v>1</v>
      </c>
      <c r="D5" s="1" t="s">
        <v>5</v>
      </c>
      <c r="E5" s="3">
        <f>COUNTIFS(S1_Tracker!I5:I144,"H",S1_Tracker!M5:M144,"&lt;&gt;Done")</f>
        <v>11</v>
      </c>
    </row>
    <row r="6" spans="1:8" ht="19.5" customHeight="1">
      <c r="A6" s="1" t="s">
        <v>6</v>
      </c>
      <c r="B6" s="2">
        <f>IFERROR(AVERAGE(S2_Tracker!H5:H144),"")</f>
        <v>0.86363636363636365</v>
      </c>
      <c r="D6" s="1" t="s">
        <v>7</v>
      </c>
      <c r="E6" s="3">
        <f>COUNTIFS(S2_Tracker!I5:I144,"H",S2_Tracker!M5:M144,"&lt;&gt;Done")</f>
        <v>8</v>
      </c>
    </row>
    <row r="7" spans="1:8" ht="19.5" customHeight="1">
      <c r="A7" s="1" t="s">
        <v>8</v>
      </c>
      <c r="B7" s="2">
        <f>IFERROR((B5+B6)/2,"")</f>
        <v>0.93181818181818188</v>
      </c>
      <c r="D7" s="1" t="s">
        <v>9</v>
      </c>
      <c r="E7" s="3">
        <f>E5+E6</f>
        <v>19</v>
      </c>
    </row>
    <row r="8" spans="1:8" ht="19.5" customHeight="1"/>
    <row r="9" spans="1:8" ht="19.5" customHeight="1"/>
    <row r="10" spans="1:8" ht="19.5" customHeight="1">
      <c r="A10" s="21" t="s">
        <v>10</v>
      </c>
      <c r="B10" s="22"/>
      <c r="D10" s="21" t="s">
        <v>11</v>
      </c>
      <c r="E10" s="22"/>
    </row>
    <row r="11" spans="1:8" ht="19.5" customHeight="1">
      <c r="A11" s="4" t="s">
        <v>12</v>
      </c>
      <c r="B11" s="4" t="s">
        <v>13</v>
      </c>
      <c r="D11" s="4" t="s">
        <v>14</v>
      </c>
      <c r="E11" s="4" t="s">
        <v>15</v>
      </c>
    </row>
    <row r="12" spans="1:8" ht="19.5" customHeight="1">
      <c r="A12" s="5">
        <v>0</v>
      </c>
      <c r="B12" s="5">
        <f>COUNTIF(S1_Tracker!H5:H144,0)+COUNTIF(S2_Tracker!H5:H144,0)</f>
        <v>15</v>
      </c>
      <c r="D12" s="5" t="s">
        <v>16</v>
      </c>
      <c r="E12" s="5">
        <f>COUNTA(S1_Tracker!A5:A144)</f>
        <v>31</v>
      </c>
    </row>
    <row r="13" spans="1:8" ht="19.5" customHeight="1">
      <c r="A13" s="5">
        <v>1</v>
      </c>
      <c r="B13" s="5">
        <f>COUNTIF(S1_Tracker!H5:H144,1)+COUNTIF(S2_Tracker!H5:H144,1)</f>
        <v>26</v>
      </c>
      <c r="D13" s="5" t="s">
        <v>17</v>
      </c>
      <c r="E13" s="5">
        <f>COUNTA(S2_Tracker!A5:A144)</f>
        <v>22</v>
      </c>
    </row>
    <row r="14" spans="1:8" ht="19.5" customHeight="1">
      <c r="A14" s="5">
        <v>2</v>
      </c>
      <c r="B14" s="5">
        <f>COUNTIF(S1_Tracker!H5:H144,2)+COUNTIF(S2_Tracker!H5:H144,2)</f>
        <v>12</v>
      </c>
      <c r="D14" s="5" t="s">
        <v>18</v>
      </c>
      <c r="E14" s="5">
        <f>E12+E13</f>
        <v>53</v>
      </c>
    </row>
    <row r="15" spans="1:8" ht="19.5" customHeight="1">
      <c r="A15" s="5">
        <v>3</v>
      </c>
      <c r="B15" s="5">
        <f>COUNTIF(S1_Tracker!H5:H144,3)+COUNTIF(S2_Tracker!H5:H144,3)</f>
        <v>0</v>
      </c>
    </row>
    <row r="16" spans="1:8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H1"/>
    <mergeCell ref="A2:H2"/>
    <mergeCell ref="A10:B10"/>
    <mergeCell ref="D10:E10"/>
  </mergeCell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000"/>
  <sheetViews>
    <sheetView showGridLines="0" topLeftCell="C1" workbookViewId="0">
      <selection sqref="A1:O1"/>
    </sheetView>
  </sheetViews>
  <sheetFormatPr defaultColWidth="14.453125" defaultRowHeight="15" customHeight="1"/>
  <cols>
    <col min="1" max="1" width="7" customWidth="1"/>
    <col min="2" max="2" width="10" customWidth="1"/>
    <col min="3" max="3" width="18" customWidth="1"/>
    <col min="4" max="4" width="46" customWidth="1"/>
    <col min="5" max="5" width="34" customWidth="1"/>
    <col min="6" max="7" width="24" customWidth="1"/>
    <col min="8" max="8" width="14" customWidth="1"/>
    <col min="9" max="9" width="16" customWidth="1"/>
    <col min="10" max="10" width="26" customWidth="1"/>
    <col min="11" max="11" width="14" customWidth="1"/>
    <col min="12" max="13" width="13" customWidth="1"/>
    <col min="14" max="14" width="28" customWidth="1"/>
    <col min="15" max="15" width="22" customWidth="1"/>
    <col min="16" max="26" width="8.7265625" customWidth="1"/>
  </cols>
  <sheetData>
    <row r="1" spans="1:15" ht="24" customHeight="1">
      <c r="A1" s="18" t="s">
        <v>19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8" customHeight="1">
      <c r="A2" s="20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8" customHeight="1">
      <c r="A3" s="20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27.75" customHeight="1">
      <c r="A4" s="6" t="s">
        <v>22</v>
      </c>
      <c r="B4" s="6" t="s">
        <v>14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</row>
    <row r="5" spans="1:15" ht="42" customHeight="1">
      <c r="A5" s="7" t="s">
        <v>36</v>
      </c>
      <c r="B5" s="7" t="s">
        <v>16</v>
      </c>
      <c r="C5" s="8" t="s">
        <v>37</v>
      </c>
      <c r="D5" s="8" t="s">
        <v>38</v>
      </c>
      <c r="E5" s="8" t="s">
        <v>39</v>
      </c>
      <c r="F5" s="8" t="s">
        <v>40</v>
      </c>
      <c r="G5" s="8" t="s">
        <v>41</v>
      </c>
      <c r="H5" s="7">
        <v>1</v>
      </c>
      <c r="I5" s="7" t="s">
        <v>42</v>
      </c>
      <c r="J5" s="8" t="s">
        <v>43</v>
      </c>
      <c r="K5" s="8" t="s">
        <v>44</v>
      </c>
      <c r="L5" s="9">
        <v>46096</v>
      </c>
      <c r="M5" s="7" t="s">
        <v>45</v>
      </c>
      <c r="N5" s="8" t="s">
        <v>46</v>
      </c>
      <c r="O5" s="8" t="s">
        <v>47</v>
      </c>
    </row>
    <row r="6" spans="1:15" ht="42" customHeight="1">
      <c r="A6" s="10" t="s">
        <v>48</v>
      </c>
      <c r="B6" s="10" t="s">
        <v>16</v>
      </c>
      <c r="C6" s="11" t="s">
        <v>37</v>
      </c>
      <c r="D6" s="11" t="s">
        <v>49</v>
      </c>
      <c r="E6" s="11" t="s">
        <v>50</v>
      </c>
      <c r="F6" s="11" t="s">
        <v>51</v>
      </c>
      <c r="G6" s="11" t="s">
        <v>52</v>
      </c>
      <c r="H6" s="10">
        <v>2</v>
      </c>
      <c r="I6" s="10" t="s">
        <v>53</v>
      </c>
      <c r="J6" s="11" t="s">
        <v>54</v>
      </c>
      <c r="K6" s="11" t="s">
        <v>55</v>
      </c>
      <c r="L6" s="12">
        <v>46082</v>
      </c>
      <c r="M6" s="10" t="s">
        <v>45</v>
      </c>
      <c r="N6" s="11" t="s">
        <v>56</v>
      </c>
      <c r="O6" s="11" t="s">
        <v>57</v>
      </c>
    </row>
    <row r="7" spans="1:15" ht="42" customHeight="1">
      <c r="A7" s="7" t="s">
        <v>58</v>
      </c>
      <c r="B7" s="7" t="s">
        <v>16</v>
      </c>
      <c r="C7" s="8" t="s">
        <v>37</v>
      </c>
      <c r="D7" s="8" t="s">
        <v>59</v>
      </c>
      <c r="E7" s="8" t="s">
        <v>60</v>
      </c>
      <c r="F7" s="8" t="s">
        <v>61</v>
      </c>
      <c r="G7" s="8" t="s">
        <v>62</v>
      </c>
      <c r="H7" s="7">
        <v>1</v>
      </c>
      <c r="I7" s="7" t="s">
        <v>42</v>
      </c>
      <c r="J7" s="8" t="s">
        <v>63</v>
      </c>
      <c r="K7" s="8" t="s">
        <v>64</v>
      </c>
      <c r="L7" s="9">
        <v>46122</v>
      </c>
      <c r="M7" s="7" t="s">
        <v>45</v>
      </c>
      <c r="N7" s="8" t="s">
        <v>65</v>
      </c>
      <c r="O7" s="8" t="s">
        <v>66</v>
      </c>
    </row>
    <row r="8" spans="1:15" ht="42" customHeight="1">
      <c r="A8" s="10" t="s">
        <v>67</v>
      </c>
      <c r="B8" s="10" t="s">
        <v>16</v>
      </c>
      <c r="C8" s="11" t="s">
        <v>37</v>
      </c>
      <c r="D8" s="11" t="s">
        <v>68</v>
      </c>
      <c r="E8" s="11" t="s">
        <v>69</v>
      </c>
      <c r="F8" s="11" t="s">
        <v>70</v>
      </c>
      <c r="G8" s="11" t="s">
        <v>71</v>
      </c>
      <c r="H8" s="10">
        <v>1</v>
      </c>
      <c r="I8" s="10" t="s">
        <v>53</v>
      </c>
      <c r="J8" s="11" t="s">
        <v>72</v>
      </c>
      <c r="K8" s="11" t="s">
        <v>73</v>
      </c>
      <c r="L8" s="12">
        <v>46113</v>
      </c>
      <c r="M8" s="10" t="s">
        <v>45</v>
      </c>
      <c r="N8" s="11" t="s">
        <v>74</v>
      </c>
      <c r="O8" s="11" t="s">
        <v>57</v>
      </c>
    </row>
    <row r="9" spans="1:15" ht="42" customHeight="1">
      <c r="A9" s="7" t="s">
        <v>75</v>
      </c>
      <c r="B9" s="7" t="s">
        <v>16</v>
      </c>
      <c r="C9" s="8" t="s">
        <v>37</v>
      </c>
      <c r="D9" s="8" t="s">
        <v>76</v>
      </c>
      <c r="E9" s="8" t="s">
        <v>77</v>
      </c>
      <c r="F9" s="8" t="s">
        <v>78</v>
      </c>
      <c r="G9" s="8" t="s">
        <v>79</v>
      </c>
      <c r="H9" s="7">
        <v>0</v>
      </c>
      <c r="I9" s="7" t="s">
        <v>42</v>
      </c>
      <c r="J9" s="8" t="s">
        <v>80</v>
      </c>
      <c r="K9" s="8" t="s">
        <v>81</v>
      </c>
      <c r="L9" s="9">
        <v>46101</v>
      </c>
      <c r="M9" s="7" t="s">
        <v>82</v>
      </c>
      <c r="N9" s="8" t="s">
        <v>83</v>
      </c>
      <c r="O9" s="8" t="s">
        <v>84</v>
      </c>
    </row>
    <row r="10" spans="1:15" ht="42" customHeight="1">
      <c r="A10" s="10" t="s">
        <v>85</v>
      </c>
      <c r="B10" s="10" t="s">
        <v>16</v>
      </c>
      <c r="C10" s="11" t="s">
        <v>37</v>
      </c>
      <c r="D10" s="11" t="s">
        <v>86</v>
      </c>
      <c r="E10" s="11" t="s">
        <v>87</v>
      </c>
      <c r="F10" s="11" t="s">
        <v>88</v>
      </c>
      <c r="G10" s="11" t="s">
        <v>89</v>
      </c>
      <c r="H10" s="10">
        <v>2</v>
      </c>
      <c r="I10" s="10" t="s">
        <v>90</v>
      </c>
      <c r="J10" s="11" t="s">
        <v>91</v>
      </c>
      <c r="K10" s="11" t="s">
        <v>92</v>
      </c>
      <c r="L10" s="12">
        <v>46112</v>
      </c>
      <c r="M10" s="10" t="s">
        <v>45</v>
      </c>
      <c r="N10" s="11" t="s">
        <v>93</v>
      </c>
      <c r="O10" s="11" t="s">
        <v>57</v>
      </c>
    </row>
    <row r="11" spans="1:15" ht="42" customHeight="1">
      <c r="A11" s="7" t="s">
        <v>94</v>
      </c>
      <c r="B11" s="7" t="s">
        <v>16</v>
      </c>
      <c r="C11" s="8" t="s">
        <v>37</v>
      </c>
      <c r="D11" s="8" t="s">
        <v>95</v>
      </c>
      <c r="E11" s="8" t="s">
        <v>96</v>
      </c>
      <c r="F11" s="8" t="s">
        <v>97</v>
      </c>
      <c r="G11" s="8" t="s">
        <v>98</v>
      </c>
      <c r="H11" s="7">
        <v>1</v>
      </c>
      <c r="I11" s="7" t="s">
        <v>53</v>
      </c>
      <c r="J11" s="8" t="s">
        <v>99</v>
      </c>
      <c r="K11" s="8" t="s">
        <v>100</v>
      </c>
      <c r="L11" s="9">
        <v>46127</v>
      </c>
      <c r="M11" s="7" t="s">
        <v>45</v>
      </c>
      <c r="N11" s="8" t="s">
        <v>101</v>
      </c>
      <c r="O11" s="8" t="s">
        <v>57</v>
      </c>
    </row>
    <row r="12" spans="1:15" ht="42" customHeight="1">
      <c r="A12" s="10" t="s">
        <v>102</v>
      </c>
      <c r="B12" s="10" t="s">
        <v>16</v>
      </c>
      <c r="C12" s="11" t="s">
        <v>103</v>
      </c>
      <c r="D12" s="11" t="s">
        <v>104</v>
      </c>
      <c r="E12" s="11" t="s">
        <v>105</v>
      </c>
      <c r="F12" s="11" t="s">
        <v>106</v>
      </c>
      <c r="G12" s="11" t="s">
        <v>107</v>
      </c>
      <c r="H12" s="10">
        <v>2</v>
      </c>
      <c r="I12" s="10" t="s">
        <v>53</v>
      </c>
      <c r="J12" s="11" t="s">
        <v>108</v>
      </c>
      <c r="K12" s="11" t="s">
        <v>109</v>
      </c>
      <c r="L12" s="12">
        <v>46091</v>
      </c>
      <c r="M12" s="10" t="s">
        <v>45</v>
      </c>
      <c r="N12" s="11" t="s">
        <v>110</v>
      </c>
      <c r="O12" s="11" t="s">
        <v>57</v>
      </c>
    </row>
    <row r="13" spans="1:15" ht="42" customHeight="1">
      <c r="A13" s="7" t="s">
        <v>111</v>
      </c>
      <c r="B13" s="7" t="s">
        <v>16</v>
      </c>
      <c r="C13" s="8" t="s">
        <v>112</v>
      </c>
      <c r="D13" s="8" t="s">
        <v>113</v>
      </c>
      <c r="E13" s="8" t="s">
        <v>114</v>
      </c>
      <c r="F13" s="8" t="s">
        <v>115</v>
      </c>
      <c r="G13" s="8" t="s">
        <v>116</v>
      </c>
      <c r="H13" s="7">
        <v>1</v>
      </c>
      <c r="I13" s="7" t="s">
        <v>42</v>
      </c>
      <c r="J13" s="8" t="s">
        <v>117</v>
      </c>
      <c r="K13" s="8" t="s">
        <v>118</v>
      </c>
      <c r="L13" s="9">
        <v>46106</v>
      </c>
      <c r="M13" s="7" t="s">
        <v>45</v>
      </c>
      <c r="N13" s="8" t="s">
        <v>119</v>
      </c>
      <c r="O13" s="8" t="s">
        <v>57</v>
      </c>
    </row>
    <row r="14" spans="1:15" ht="42" customHeight="1">
      <c r="A14" s="10" t="s">
        <v>120</v>
      </c>
      <c r="B14" s="10" t="s">
        <v>16</v>
      </c>
      <c r="C14" s="11" t="s">
        <v>103</v>
      </c>
      <c r="D14" s="11" t="s">
        <v>121</v>
      </c>
      <c r="E14" s="11" t="s">
        <v>122</v>
      </c>
      <c r="F14" s="11" t="s">
        <v>123</v>
      </c>
      <c r="G14" s="11" t="s">
        <v>124</v>
      </c>
      <c r="H14" s="10">
        <v>0</v>
      </c>
      <c r="I14" s="10" t="s">
        <v>42</v>
      </c>
      <c r="J14" s="11" t="s">
        <v>125</v>
      </c>
      <c r="K14" s="11" t="s">
        <v>126</v>
      </c>
      <c r="L14" s="12">
        <v>46142</v>
      </c>
      <c r="M14" s="10" t="s">
        <v>82</v>
      </c>
      <c r="N14" s="11" t="s">
        <v>127</v>
      </c>
      <c r="O14" s="11" t="s">
        <v>57</v>
      </c>
    </row>
    <row r="15" spans="1:15" ht="42" customHeight="1">
      <c r="A15" s="7" t="s">
        <v>128</v>
      </c>
      <c r="B15" s="7" t="s">
        <v>129</v>
      </c>
      <c r="C15" s="8" t="s">
        <v>112</v>
      </c>
      <c r="D15" s="8" t="s">
        <v>130</v>
      </c>
      <c r="E15" s="8" t="s">
        <v>131</v>
      </c>
      <c r="F15" s="8" t="s">
        <v>132</v>
      </c>
      <c r="G15" s="8" t="s">
        <v>133</v>
      </c>
      <c r="H15" s="7">
        <v>2</v>
      </c>
      <c r="I15" s="7" t="s">
        <v>53</v>
      </c>
      <c r="J15" s="8" t="s">
        <v>134</v>
      </c>
      <c r="K15" s="8" t="s">
        <v>135</v>
      </c>
      <c r="L15" s="9">
        <v>46112</v>
      </c>
      <c r="M15" s="7" t="s">
        <v>45</v>
      </c>
      <c r="N15" s="8" t="s">
        <v>136</v>
      </c>
      <c r="O15" s="8" t="s">
        <v>57</v>
      </c>
    </row>
    <row r="16" spans="1:15" ht="42" customHeight="1">
      <c r="A16" s="10" t="s">
        <v>137</v>
      </c>
      <c r="B16" s="10" t="s">
        <v>129</v>
      </c>
      <c r="C16" s="11" t="s">
        <v>112</v>
      </c>
      <c r="D16" s="11" t="s">
        <v>138</v>
      </c>
      <c r="E16" s="11" t="s">
        <v>139</v>
      </c>
      <c r="F16" s="11" t="s">
        <v>140</v>
      </c>
      <c r="G16" s="11" t="s">
        <v>141</v>
      </c>
      <c r="H16" s="10">
        <v>2</v>
      </c>
      <c r="I16" s="10" t="s">
        <v>53</v>
      </c>
      <c r="J16" s="11" t="s">
        <v>142</v>
      </c>
      <c r="K16" s="11" t="s">
        <v>143</v>
      </c>
      <c r="L16" s="12">
        <v>46127</v>
      </c>
      <c r="M16" s="10" t="s">
        <v>45</v>
      </c>
      <c r="N16" s="11" t="s">
        <v>144</v>
      </c>
      <c r="O16" s="11" t="s">
        <v>57</v>
      </c>
    </row>
    <row r="17" spans="1:15" ht="42" customHeight="1">
      <c r="A17" s="7" t="s">
        <v>145</v>
      </c>
      <c r="B17" s="7" t="s">
        <v>129</v>
      </c>
      <c r="C17" s="8" t="s">
        <v>112</v>
      </c>
      <c r="D17" s="8" t="s">
        <v>146</v>
      </c>
      <c r="E17" s="8" t="s">
        <v>147</v>
      </c>
      <c r="F17" s="8" t="s">
        <v>148</v>
      </c>
      <c r="G17" s="8" t="s">
        <v>149</v>
      </c>
      <c r="H17" s="7">
        <v>1</v>
      </c>
      <c r="I17" s="7" t="s">
        <v>90</v>
      </c>
      <c r="J17" s="8" t="s">
        <v>150</v>
      </c>
      <c r="K17" s="8" t="s">
        <v>151</v>
      </c>
      <c r="L17" s="9">
        <v>46157</v>
      </c>
      <c r="M17" s="7" t="s">
        <v>82</v>
      </c>
      <c r="N17" s="8" t="s">
        <v>152</v>
      </c>
      <c r="O17" s="8" t="s">
        <v>153</v>
      </c>
    </row>
    <row r="18" spans="1:15" ht="42" customHeight="1">
      <c r="A18" s="10" t="s">
        <v>16</v>
      </c>
      <c r="B18" s="10" t="s">
        <v>16</v>
      </c>
      <c r="C18" s="11" t="s">
        <v>154</v>
      </c>
      <c r="D18" s="11" t="s">
        <v>155</v>
      </c>
      <c r="E18" s="11" t="s">
        <v>156</v>
      </c>
      <c r="F18" s="11" t="s">
        <v>157</v>
      </c>
      <c r="G18" s="11" t="s">
        <v>158</v>
      </c>
      <c r="H18" s="10">
        <v>1</v>
      </c>
      <c r="I18" s="10" t="s">
        <v>53</v>
      </c>
      <c r="J18" s="11" t="s">
        <v>159</v>
      </c>
      <c r="K18" s="11" t="s">
        <v>160</v>
      </c>
      <c r="L18" s="12">
        <v>46132</v>
      </c>
      <c r="M18" s="10" t="s">
        <v>45</v>
      </c>
      <c r="N18" s="11" t="s">
        <v>161</v>
      </c>
      <c r="O18" s="11" t="s">
        <v>162</v>
      </c>
    </row>
    <row r="19" spans="1:15" ht="42" customHeight="1">
      <c r="A19" s="7" t="s">
        <v>17</v>
      </c>
      <c r="B19" s="7" t="s">
        <v>16</v>
      </c>
      <c r="C19" s="8" t="s">
        <v>154</v>
      </c>
      <c r="D19" s="8" t="s">
        <v>163</v>
      </c>
      <c r="E19" s="8" t="s">
        <v>164</v>
      </c>
      <c r="F19" s="8" t="s">
        <v>165</v>
      </c>
      <c r="G19" s="8" t="s">
        <v>166</v>
      </c>
      <c r="H19" s="7">
        <v>2</v>
      </c>
      <c r="I19" s="7" t="s">
        <v>90</v>
      </c>
      <c r="J19" s="8" t="s">
        <v>167</v>
      </c>
      <c r="K19" s="8" t="s">
        <v>168</v>
      </c>
      <c r="L19" s="9">
        <v>46086</v>
      </c>
      <c r="M19" s="7" t="s">
        <v>45</v>
      </c>
      <c r="N19" s="8" t="s">
        <v>169</v>
      </c>
      <c r="O19" s="8" t="s">
        <v>57</v>
      </c>
    </row>
    <row r="20" spans="1:15" ht="42" customHeight="1">
      <c r="A20" s="10" t="s">
        <v>170</v>
      </c>
      <c r="B20" s="10" t="s">
        <v>16</v>
      </c>
      <c r="C20" s="11" t="s">
        <v>154</v>
      </c>
      <c r="D20" s="11" t="s">
        <v>171</v>
      </c>
      <c r="E20" s="11" t="s">
        <v>172</v>
      </c>
      <c r="F20" s="11" t="s">
        <v>173</v>
      </c>
      <c r="G20" s="11" t="s">
        <v>174</v>
      </c>
      <c r="H20" s="10">
        <v>1</v>
      </c>
      <c r="I20" s="10" t="s">
        <v>53</v>
      </c>
      <c r="J20" s="11" t="s">
        <v>175</v>
      </c>
      <c r="K20" s="11" t="s">
        <v>176</v>
      </c>
      <c r="L20" s="12">
        <v>46143</v>
      </c>
      <c r="M20" s="10" t="s">
        <v>82</v>
      </c>
      <c r="N20" s="11" t="s">
        <v>177</v>
      </c>
      <c r="O20" s="11" t="s">
        <v>57</v>
      </c>
    </row>
    <row r="21" spans="1:15" ht="42" customHeight="1">
      <c r="A21" s="7" t="s">
        <v>178</v>
      </c>
      <c r="B21" s="7" t="s">
        <v>129</v>
      </c>
      <c r="C21" s="8" t="s">
        <v>154</v>
      </c>
      <c r="D21" s="8" t="s">
        <v>179</v>
      </c>
      <c r="E21" s="8" t="s">
        <v>180</v>
      </c>
      <c r="F21" s="8" t="s">
        <v>181</v>
      </c>
      <c r="G21" s="8" t="s">
        <v>182</v>
      </c>
      <c r="H21" s="7">
        <v>0</v>
      </c>
      <c r="I21" s="7" t="s">
        <v>42</v>
      </c>
      <c r="J21" s="8" t="s">
        <v>183</v>
      </c>
      <c r="K21" s="8" t="s">
        <v>184</v>
      </c>
      <c r="L21" s="9">
        <v>46173</v>
      </c>
      <c r="M21" s="7" t="s">
        <v>82</v>
      </c>
      <c r="N21" s="8" t="s">
        <v>185</v>
      </c>
      <c r="O21" s="8" t="s">
        <v>57</v>
      </c>
    </row>
    <row r="22" spans="1:15" ht="42" customHeight="1">
      <c r="A22" s="10" t="s">
        <v>186</v>
      </c>
      <c r="B22" s="10" t="s">
        <v>129</v>
      </c>
      <c r="C22" s="11" t="s">
        <v>187</v>
      </c>
      <c r="D22" s="11" t="s">
        <v>188</v>
      </c>
      <c r="E22" s="11" t="s">
        <v>189</v>
      </c>
      <c r="F22" s="11" t="s">
        <v>190</v>
      </c>
      <c r="G22" s="11" t="s">
        <v>191</v>
      </c>
      <c r="H22" s="10">
        <v>2</v>
      </c>
      <c r="I22" s="10" t="s">
        <v>53</v>
      </c>
      <c r="J22" s="11" t="s">
        <v>192</v>
      </c>
      <c r="K22" s="11" t="s">
        <v>73</v>
      </c>
      <c r="L22" s="12">
        <v>46113</v>
      </c>
      <c r="M22" s="10" t="s">
        <v>45</v>
      </c>
      <c r="N22" s="11" t="s">
        <v>193</v>
      </c>
      <c r="O22" s="11" t="s">
        <v>57</v>
      </c>
    </row>
    <row r="23" spans="1:15" ht="42" customHeight="1">
      <c r="A23" s="7" t="s">
        <v>194</v>
      </c>
      <c r="B23" s="7" t="s">
        <v>129</v>
      </c>
      <c r="C23" s="8" t="s">
        <v>187</v>
      </c>
      <c r="D23" s="8" t="s">
        <v>195</v>
      </c>
      <c r="E23" s="8" t="s">
        <v>196</v>
      </c>
      <c r="F23" s="8" t="s">
        <v>197</v>
      </c>
      <c r="G23" s="8" t="s">
        <v>198</v>
      </c>
      <c r="H23" s="7">
        <v>1</v>
      </c>
      <c r="I23" s="7" t="s">
        <v>53</v>
      </c>
      <c r="J23" s="8" t="s">
        <v>199</v>
      </c>
      <c r="K23" s="8" t="s">
        <v>200</v>
      </c>
      <c r="L23" s="9">
        <v>46122</v>
      </c>
      <c r="M23" s="7" t="s">
        <v>45</v>
      </c>
      <c r="N23" s="8" t="s">
        <v>201</v>
      </c>
      <c r="O23" s="8" t="s">
        <v>57</v>
      </c>
    </row>
    <row r="24" spans="1:15" ht="42" customHeight="1">
      <c r="A24" s="10" t="s">
        <v>202</v>
      </c>
      <c r="B24" s="10" t="s">
        <v>129</v>
      </c>
      <c r="C24" s="11" t="s">
        <v>187</v>
      </c>
      <c r="D24" s="11" t="s">
        <v>203</v>
      </c>
      <c r="E24" s="11" t="s">
        <v>204</v>
      </c>
      <c r="F24" s="11" t="s">
        <v>205</v>
      </c>
      <c r="G24" s="11" t="s">
        <v>206</v>
      </c>
      <c r="H24" s="10">
        <v>1</v>
      </c>
      <c r="I24" s="10" t="s">
        <v>53</v>
      </c>
      <c r="J24" s="11" t="s">
        <v>207</v>
      </c>
      <c r="K24" s="11" t="s">
        <v>208</v>
      </c>
      <c r="L24" s="12">
        <v>46142</v>
      </c>
      <c r="M24" s="10" t="s">
        <v>82</v>
      </c>
      <c r="N24" s="11" t="s">
        <v>209</v>
      </c>
      <c r="O24" s="11" t="s">
        <v>57</v>
      </c>
    </row>
    <row r="25" spans="1:15" ht="42" customHeight="1">
      <c r="A25" s="7" t="s">
        <v>210</v>
      </c>
      <c r="B25" s="7" t="s">
        <v>16</v>
      </c>
      <c r="C25" s="8" t="s">
        <v>211</v>
      </c>
      <c r="D25" s="8" t="s">
        <v>212</v>
      </c>
      <c r="E25" s="8" t="s">
        <v>213</v>
      </c>
      <c r="F25" s="8" t="s">
        <v>214</v>
      </c>
      <c r="G25" s="8" t="s">
        <v>215</v>
      </c>
      <c r="H25" s="7">
        <v>1</v>
      </c>
      <c r="I25" s="7" t="s">
        <v>42</v>
      </c>
      <c r="J25" s="8" t="s">
        <v>216</v>
      </c>
      <c r="K25" s="8" t="s">
        <v>100</v>
      </c>
      <c r="L25" s="9">
        <v>46106</v>
      </c>
      <c r="M25" s="7" t="s">
        <v>45</v>
      </c>
      <c r="N25" s="8" t="s">
        <v>217</v>
      </c>
      <c r="O25" s="8" t="s">
        <v>57</v>
      </c>
    </row>
    <row r="26" spans="1:15" ht="42" customHeight="1">
      <c r="A26" s="10" t="s">
        <v>218</v>
      </c>
      <c r="B26" s="10" t="s">
        <v>16</v>
      </c>
      <c r="C26" s="11" t="s">
        <v>211</v>
      </c>
      <c r="D26" s="11" t="s">
        <v>219</v>
      </c>
      <c r="E26" s="11" t="s">
        <v>220</v>
      </c>
      <c r="F26" s="11" t="s">
        <v>221</v>
      </c>
      <c r="G26" s="11" t="s">
        <v>222</v>
      </c>
      <c r="H26" s="10">
        <v>1</v>
      </c>
      <c r="I26" s="10" t="s">
        <v>53</v>
      </c>
      <c r="J26" s="11" t="s">
        <v>223</v>
      </c>
      <c r="K26" s="11" t="s">
        <v>81</v>
      </c>
      <c r="L26" s="12">
        <v>46117</v>
      </c>
      <c r="M26" s="10" t="s">
        <v>82</v>
      </c>
      <c r="N26" s="11" t="s">
        <v>224</v>
      </c>
      <c r="O26" s="11" t="s">
        <v>57</v>
      </c>
    </row>
    <row r="27" spans="1:15" ht="42" customHeight="1">
      <c r="A27" s="7" t="s">
        <v>225</v>
      </c>
      <c r="B27" s="7" t="s">
        <v>16</v>
      </c>
      <c r="C27" s="8" t="s">
        <v>211</v>
      </c>
      <c r="D27" s="8" t="s">
        <v>226</v>
      </c>
      <c r="E27" s="8" t="s">
        <v>227</v>
      </c>
      <c r="F27" s="8" t="s">
        <v>228</v>
      </c>
      <c r="G27" s="8" t="s">
        <v>229</v>
      </c>
      <c r="H27" s="7">
        <v>1</v>
      </c>
      <c r="I27" s="7" t="s">
        <v>53</v>
      </c>
      <c r="J27" s="8" t="s">
        <v>230</v>
      </c>
      <c r="K27" s="8" t="s">
        <v>231</v>
      </c>
      <c r="L27" s="9">
        <v>46157</v>
      </c>
      <c r="M27" s="7" t="s">
        <v>45</v>
      </c>
      <c r="N27" s="8" t="s">
        <v>232</v>
      </c>
      <c r="O27" s="8" t="s">
        <v>57</v>
      </c>
    </row>
    <row r="28" spans="1:15" ht="42" customHeight="1">
      <c r="A28" s="10" t="s">
        <v>233</v>
      </c>
      <c r="B28" s="10" t="s">
        <v>16</v>
      </c>
      <c r="C28" s="11" t="s">
        <v>211</v>
      </c>
      <c r="D28" s="11" t="s">
        <v>234</v>
      </c>
      <c r="E28" s="11" t="s">
        <v>235</v>
      </c>
      <c r="F28" s="11" t="s">
        <v>236</v>
      </c>
      <c r="G28" s="11" t="s">
        <v>237</v>
      </c>
      <c r="H28" s="10">
        <v>0</v>
      </c>
      <c r="I28" s="10" t="s">
        <v>53</v>
      </c>
      <c r="J28" s="11" t="s">
        <v>238</v>
      </c>
      <c r="K28" s="11" t="s">
        <v>239</v>
      </c>
      <c r="L28" s="12">
        <v>46142</v>
      </c>
      <c r="M28" s="10" t="s">
        <v>82</v>
      </c>
      <c r="N28" s="11" t="s">
        <v>240</v>
      </c>
      <c r="O28" s="11" t="s">
        <v>57</v>
      </c>
    </row>
    <row r="29" spans="1:15" ht="42" customHeight="1">
      <c r="A29" s="7" t="s">
        <v>241</v>
      </c>
      <c r="B29" s="7" t="s">
        <v>129</v>
      </c>
      <c r="C29" s="8" t="s">
        <v>103</v>
      </c>
      <c r="D29" s="8" t="s">
        <v>242</v>
      </c>
      <c r="E29" s="8" t="s">
        <v>243</v>
      </c>
      <c r="F29" s="8" t="s">
        <v>244</v>
      </c>
      <c r="G29" s="8" t="s">
        <v>245</v>
      </c>
      <c r="H29" s="7">
        <v>1</v>
      </c>
      <c r="I29" s="7" t="s">
        <v>42</v>
      </c>
      <c r="J29" s="8" t="s">
        <v>246</v>
      </c>
      <c r="K29" s="8" t="s">
        <v>247</v>
      </c>
      <c r="L29" s="9">
        <v>46112</v>
      </c>
      <c r="M29" s="7" t="s">
        <v>45</v>
      </c>
      <c r="N29" s="8" t="s">
        <v>248</v>
      </c>
      <c r="O29" s="8" t="s">
        <v>57</v>
      </c>
    </row>
    <row r="30" spans="1:15" ht="42" customHeight="1">
      <c r="A30" s="10" t="s">
        <v>249</v>
      </c>
      <c r="B30" s="10" t="s">
        <v>129</v>
      </c>
      <c r="C30" s="11" t="s">
        <v>103</v>
      </c>
      <c r="D30" s="11" t="s">
        <v>250</v>
      </c>
      <c r="E30" s="11" t="s">
        <v>251</v>
      </c>
      <c r="F30" s="11" t="s">
        <v>252</v>
      </c>
      <c r="G30" s="11" t="s">
        <v>253</v>
      </c>
      <c r="H30" s="10">
        <v>0</v>
      </c>
      <c r="I30" s="10" t="s">
        <v>42</v>
      </c>
      <c r="J30" s="11" t="s">
        <v>254</v>
      </c>
      <c r="K30" s="11" t="s">
        <v>255</v>
      </c>
      <c r="L30" s="12">
        <v>46173</v>
      </c>
      <c r="M30" s="10" t="s">
        <v>82</v>
      </c>
      <c r="N30" s="11" t="s">
        <v>256</v>
      </c>
      <c r="O30" s="11" t="s">
        <v>57</v>
      </c>
    </row>
    <row r="31" spans="1:15" ht="42" customHeight="1">
      <c r="A31" s="7" t="s">
        <v>257</v>
      </c>
      <c r="B31" s="7" t="s">
        <v>129</v>
      </c>
      <c r="C31" s="8" t="s">
        <v>103</v>
      </c>
      <c r="D31" s="8" t="s">
        <v>258</v>
      </c>
      <c r="E31" s="8" t="s">
        <v>259</v>
      </c>
      <c r="F31" s="8" t="s">
        <v>260</v>
      </c>
      <c r="G31" s="8" t="s">
        <v>261</v>
      </c>
      <c r="H31" s="7">
        <v>1</v>
      </c>
      <c r="I31" s="7" t="s">
        <v>53</v>
      </c>
      <c r="J31" s="8" t="s">
        <v>262</v>
      </c>
      <c r="K31" s="8" t="s">
        <v>100</v>
      </c>
      <c r="L31" s="9">
        <v>46142</v>
      </c>
      <c r="M31" s="7" t="s">
        <v>45</v>
      </c>
      <c r="N31" s="8" t="s">
        <v>263</v>
      </c>
      <c r="O31" s="8" t="s">
        <v>57</v>
      </c>
    </row>
    <row r="32" spans="1:15" ht="42" customHeight="1">
      <c r="A32" s="10" t="s">
        <v>264</v>
      </c>
      <c r="B32" s="10" t="s">
        <v>129</v>
      </c>
      <c r="C32" s="11" t="s">
        <v>103</v>
      </c>
      <c r="D32" s="11" t="s">
        <v>265</v>
      </c>
      <c r="E32" s="11" t="s">
        <v>266</v>
      </c>
      <c r="F32" s="11" t="s">
        <v>267</v>
      </c>
      <c r="G32" s="11" t="s">
        <v>268</v>
      </c>
      <c r="H32" s="10">
        <v>1</v>
      </c>
      <c r="I32" s="10" t="s">
        <v>42</v>
      </c>
      <c r="J32" s="11" t="s">
        <v>269</v>
      </c>
      <c r="K32" s="11" t="s">
        <v>270</v>
      </c>
      <c r="L32" s="12">
        <v>46127</v>
      </c>
      <c r="M32" s="10" t="s">
        <v>82</v>
      </c>
      <c r="N32" s="11" t="s">
        <v>271</v>
      </c>
      <c r="O32" s="11" t="s">
        <v>57</v>
      </c>
    </row>
    <row r="33" spans="1:15" ht="42" customHeight="1">
      <c r="A33" s="7" t="s">
        <v>272</v>
      </c>
      <c r="B33" s="7" t="s">
        <v>129</v>
      </c>
      <c r="C33" s="8" t="s">
        <v>103</v>
      </c>
      <c r="D33" s="8" t="s">
        <v>273</v>
      </c>
      <c r="E33" s="8" t="s">
        <v>274</v>
      </c>
      <c r="F33" s="8" t="s">
        <v>275</v>
      </c>
      <c r="G33" s="8" t="s">
        <v>276</v>
      </c>
      <c r="H33" s="7">
        <v>1</v>
      </c>
      <c r="I33" s="7" t="s">
        <v>53</v>
      </c>
      <c r="J33" s="8" t="s">
        <v>277</v>
      </c>
      <c r="K33" s="8" t="s">
        <v>278</v>
      </c>
      <c r="L33" s="9">
        <v>46101</v>
      </c>
      <c r="M33" s="7" t="s">
        <v>45</v>
      </c>
      <c r="N33" s="8" t="s">
        <v>279</v>
      </c>
      <c r="O33" s="8" t="s">
        <v>57</v>
      </c>
    </row>
    <row r="34" spans="1:15" ht="42" customHeight="1">
      <c r="A34" s="10" t="s">
        <v>280</v>
      </c>
      <c r="B34" s="10" t="s">
        <v>129</v>
      </c>
      <c r="C34" s="11" t="s">
        <v>103</v>
      </c>
      <c r="D34" s="11" t="s">
        <v>281</v>
      </c>
      <c r="E34" s="11" t="s">
        <v>282</v>
      </c>
      <c r="F34" s="11" t="s">
        <v>283</v>
      </c>
      <c r="G34" s="11" t="s">
        <v>284</v>
      </c>
      <c r="H34" s="10">
        <v>0</v>
      </c>
      <c r="I34" s="10" t="s">
        <v>53</v>
      </c>
      <c r="J34" s="11" t="s">
        <v>285</v>
      </c>
      <c r="K34" s="11" t="s">
        <v>286</v>
      </c>
      <c r="L34" s="12">
        <v>46203</v>
      </c>
      <c r="M34" s="10" t="s">
        <v>82</v>
      </c>
      <c r="N34" s="11" t="s">
        <v>287</v>
      </c>
      <c r="O34" s="11" t="s">
        <v>57</v>
      </c>
    </row>
    <row r="35" spans="1:15" ht="42" customHeight="1">
      <c r="A35" s="7" t="s">
        <v>288</v>
      </c>
      <c r="B35" s="7" t="s">
        <v>129</v>
      </c>
      <c r="C35" s="8" t="s">
        <v>103</v>
      </c>
      <c r="D35" s="8" t="s">
        <v>289</v>
      </c>
      <c r="E35" s="8" t="s">
        <v>290</v>
      </c>
      <c r="F35" s="8" t="s">
        <v>291</v>
      </c>
      <c r="G35" s="8" t="s">
        <v>292</v>
      </c>
      <c r="H35" s="7">
        <v>0</v>
      </c>
      <c r="I35" s="7" t="s">
        <v>42</v>
      </c>
      <c r="J35" s="8" t="s">
        <v>293</v>
      </c>
      <c r="K35" s="8" t="s">
        <v>294</v>
      </c>
      <c r="L35" s="9">
        <v>46157</v>
      </c>
      <c r="M35" s="7" t="s">
        <v>82</v>
      </c>
      <c r="N35" s="8" t="s">
        <v>295</v>
      </c>
      <c r="O35" s="8" t="s">
        <v>57</v>
      </c>
    </row>
    <row r="36" spans="1:15" ht="42" customHeight="1">
      <c r="A36" s="7"/>
      <c r="B36" s="7"/>
      <c r="C36" s="8"/>
      <c r="D36" s="8"/>
      <c r="E36" s="8"/>
      <c r="F36" s="8"/>
      <c r="G36" s="8"/>
      <c r="H36" s="7"/>
      <c r="I36" s="7"/>
      <c r="J36" s="8"/>
      <c r="K36" s="8"/>
      <c r="L36" s="9"/>
      <c r="M36" s="7"/>
      <c r="N36" s="8"/>
      <c r="O36" s="8"/>
    </row>
    <row r="37" spans="1:15" ht="42" customHeight="1">
      <c r="A37" s="7"/>
      <c r="B37" s="7"/>
      <c r="C37" s="8"/>
      <c r="D37" s="8"/>
      <c r="E37" s="8"/>
      <c r="F37" s="8"/>
      <c r="G37" s="8"/>
      <c r="H37" s="7"/>
      <c r="I37" s="7"/>
      <c r="J37" s="8"/>
      <c r="K37" s="8"/>
      <c r="L37" s="9"/>
      <c r="M37" s="7"/>
      <c r="N37" s="8"/>
      <c r="O37" s="8"/>
    </row>
    <row r="38" spans="1:15" ht="42" customHeight="1">
      <c r="A38" s="7"/>
      <c r="B38" s="7"/>
      <c r="C38" s="8"/>
      <c r="D38" s="8"/>
      <c r="E38" s="8"/>
      <c r="F38" s="8"/>
      <c r="G38" s="8"/>
      <c r="H38" s="7"/>
      <c r="I38" s="7"/>
      <c r="J38" s="8"/>
      <c r="K38" s="8"/>
      <c r="L38" s="9"/>
      <c r="M38" s="7"/>
      <c r="N38" s="8"/>
      <c r="O38" s="8"/>
    </row>
    <row r="39" spans="1:15" ht="42" customHeight="1">
      <c r="A39" s="7"/>
      <c r="B39" s="7"/>
      <c r="C39" s="8"/>
      <c r="D39" s="8"/>
      <c r="E39" s="8"/>
      <c r="F39" s="8"/>
      <c r="G39" s="8"/>
      <c r="H39" s="7"/>
      <c r="I39" s="7"/>
      <c r="J39" s="8"/>
      <c r="K39" s="8"/>
      <c r="L39" s="9"/>
      <c r="M39" s="7"/>
      <c r="N39" s="8"/>
      <c r="O39" s="8"/>
    </row>
    <row r="40" spans="1:15" ht="42" customHeight="1">
      <c r="A40" s="7"/>
      <c r="B40" s="7"/>
      <c r="C40" s="8"/>
      <c r="D40" s="8"/>
      <c r="E40" s="8"/>
      <c r="F40" s="8"/>
      <c r="G40" s="8"/>
      <c r="H40" s="7"/>
      <c r="I40" s="7"/>
      <c r="J40" s="8"/>
      <c r="K40" s="8"/>
      <c r="L40" s="9"/>
      <c r="M40" s="7"/>
      <c r="N40" s="8"/>
      <c r="O40" s="8"/>
    </row>
    <row r="41" spans="1:15" ht="42" customHeight="1">
      <c r="A41" s="7"/>
      <c r="B41" s="7"/>
      <c r="C41" s="8"/>
      <c r="D41" s="8"/>
      <c r="E41" s="8"/>
      <c r="F41" s="8"/>
      <c r="G41" s="8"/>
      <c r="H41" s="7"/>
      <c r="I41" s="7"/>
      <c r="J41" s="8"/>
      <c r="K41" s="8"/>
      <c r="L41" s="9"/>
      <c r="M41" s="7"/>
      <c r="N41" s="8"/>
      <c r="O41" s="8"/>
    </row>
    <row r="42" spans="1:15" ht="42" customHeight="1">
      <c r="A42" s="7"/>
      <c r="B42" s="7"/>
      <c r="C42" s="8"/>
      <c r="D42" s="8"/>
      <c r="E42" s="8"/>
      <c r="F42" s="8"/>
      <c r="G42" s="8"/>
      <c r="H42" s="7"/>
      <c r="I42" s="7"/>
      <c r="J42" s="8"/>
      <c r="K42" s="8"/>
      <c r="L42" s="9"/>
      <c r="M42" s="7"/>
      <c r="N42" s="8"/>
      <c r="O42" s="8"/>
    </row>
    <row r="43" spans="1:15" ht="42" customHeight="1">
      <c r="A43" s="7"/>
      <c r="B43" s="7"/>
      <c r="C43" s="8"/>
      <c r="D43" s="8"/>
      <c r="E43" s="8"/>
      <c r="F43" s="8"/>
      <c r="G43" s="8"/>
      <c r="H43" s="7"/>
      <c r="I43" s="7"/>
      <c r="J43" s="8"/>
      <c r="K43" s="8"/>
      <c r="L43" s="9"/>
      <c r="M43" s="7"/>
      <c r="N43" s="8"/>
      <c r="O43" s="8"/>
    </row>
    <row r="44" spans="1:15" ht="42" customHeight="1">
      <c r="A44" s="7"/>
      <c r="B44" s="7"/>
      <c r="C44" s="8"/>
      <c r="D44" s="8"/>
      <c r="E44" s="8"/>
      <c r="F44" s="8"/>
      <c r="G44" s="8"/>
      <c r="H44" s="7"/>
      <c r="I44" s="7"/>
      <c r="J44" s="8"/>
      <c r="K44" s="8"/>
      <c r="L44" s="9"/>
      <c r="M44" s="7"/>
      <c r="N44" s="8"/>
      <c r="O44" s="8"/>
    </row>
    <row r="45" spans="1:15" ht="42" customHeight="1">
      <c r="A45" s="7"/>
      <c r="B45" s="7"/>
      <c r="C45" s="8"/>
      <c r="D45" s="8"/>
      <c r="E45" s="8"/>
      <c r="F45" s="8"/>
      <c r="G45" s="8"/>
      <c r="H45" s="7"/>
      <c r="I45" s="7"/>
      <c r="J45" s="8"/>
      <c r="K45" s="8"/>
      <c r="L45" s="9"/>
      <c r="M45" s="7"/>
      <c r="N45" s="8"/>
      <c r="O45" s="8"/>
    </row>
    <row r="46" spans="1:15" ht="42" customHeight="1">
      <c r="A46" s="7"/>
      <c r="B46" s="7"/>
      <c r="C46" s="8"/>
      <c r="D46" s="8"/>
      <c r="E46" s="8"/>
      <c r="F46" s="8"/>
      <c r="G46" s="8"/>
      <c r="H46" s="7"/>
      <c r="I46" s="7"/>
      <c r="J46" s="8"/>
      <c r="K46" s="8"/>
      <c r="L46" s="9"/>
      <c r="M46" s="7"/>
      <c r="N46" s="8"/>
      <c r="O46" s="8"/>
    </row>
    <row r="47" spans="1:15" ht="42" customHeight="1">
      <c r="A47" s="7"/>
      <c r="B47" s="7"/>
      <c r="C47" s="8"/>
      <c r="D47" s="8"/>
      <c r="E47" s="8"/>
      <c r="F47" s="8"/>
      <c r="G47" s="8"/>
      <c r="H47" s="7"/>
      <c r="I47" s="7"/>
      <c r="J47" s="8"/>
      <c r="K47" s="8"/>
      <c r="L47" s="9"/>
      <c r="M47" s="7"/>
      <c r="N47" s="8"/>
      <c r="O47" s="8"/>
    </row>
    <row r="48" spans="1:15" ht="42" customHeight="1">
      <c r="A48" s="7"/>
      <c r="B48" s="7"/>
      <c r="C48" s="8"/>
      <c r="D48" s="8"/>
      <c r="E48" s="8"/>
      <c r="F48" s="8"/>
      <c r="G48" s="8"/>
      <c r="H48" s="7"/>
      <c r="I48" s="7"/>
      <c r="J48" s="8"/>
      <c r="K48" s="8"/>
      <c r="L48" s="9"/>
      <c r="M48" s="7"/>
      <c r="N48" s="8"/>
      <c r="O48" s="8"/>
    </row>
    <row r="49" spans="1:15" ht="42" customHeight="1">
      <c r="A49" s="7"/>
      <c r="B49" s="7"/>
      <c r="C49" s="8"/>
      <c r="D49" s="8"/>
      <c r="E49" s="8"/>
      <c r="F49" s="8"/>
      <c r="G49" s="8"/>
      <c r="H49" s="7"/>
      <c r="I49" s="7"/>
      <c r="J49" s="8"/>
      <c r="K49" s="8"/>
      <c r="L49" s="9"/>
      <c r="M49" s="7"/>
      <c r="N49" s="8"/>
      <c r="O49" s="8"/>
    </row>
    <row r="50" spans="1:15" ht="42" customHeight="1">
      <c r="A50" s="7"/>
      <c r="B50" s="7"/>
      <c r="C50" s="8"/>
      <c r="D50" s="8"/>
      <c r="E50" s="8"/>
      <c r="F50" s="8"/>
      <c r="G50" s="8"/>
      <c r="H50" s="7"/>
      <c r="I50" s="7"/>
      <c r="J50" s="8"/>
      <c r="K50" s="8"/>
      <c r="L50" s="9"/>
      <c r="M50" s="7"/>
      <c r="N50" s="8"/>
      <c r="O50" s="8"/>
    </row>
    <row r="51" spans="1:15" ht="42" customHeight="1">
      <c r="A51" s="7"/>
      <c r="B51" s="7"/>
      <c r="C51" s="8"/>
      <c r="D51" s="8"/>
      <c r="E51" s="8"/>
      <c r="F51" s="8"/>
      <c r="G51" s="8"/>
      <c r="H51" s="7"/>
      <c r="I51" s="7"/>
      <c r="J51" s="8"/>
      <c r="K51" s="8"/>
      <c r="L51" s="9"/>
      <c r="M51" s="7"/>
      <c r="N51" s="8"/>
      <c r="O51" s="8"/>
    </row>
    <row r="52" spans="1:15" ht="42" customHeight="1">
      <c r="A52" s="7"/>
      <c r="B52" s="7"/>
      <c r="C52" s="8"/>
      <c r="D52" s="8"/>
      <c r="E52" s="8"/>
      <c r="F52" s="8"/>
      <c r="G52" s="8"/>
      <c r="H52" s="7"/>
      <c r="I52" s="7"/>
      <c r="J52" s="8"/>
      <c r="K52" s="8"/>
      <c r="L52" s="9"/>
      <c r="M52" s="7"/>
      <c r="N52" s="8"/>
      <c r="O52" s="8"/>
    </row>
    <row r="53" spans="1:15" ht="42" customHeight="1">
      <c r="A53" s="7"/>
      <c r="B53" s="7"/>
      <c r="C53" s="8"/>
      <c r="D53" s="8"/>
      <c r="E53" s="8"/>
      <c r="F53" s="8"/>
      <c r="G53" s="8"/>
      <c r="H53" s="7"/>
      <c r="I53" s="7"/>
      <c r="J53" s="8"/>
      <c r="K53" s="8"/>
      <c r="L53" s="9"/>
      <c r="M53" s="7"/>
      <c r="N53" s="8"/>
      <c r="O53" s="8"/>
    </row>
    <row r="54" spans="1:15" ht="42" customHeight="1">
      <c r="A54" s="7"/>
      <c r="B54" s="7"/>
      <c r="C54" s="8"/>
      <c r="D54" s="8"/>
      <c r="E54" s="8"/>
      <c r="F54" s="8"/>
      <c r="G54" s="8"/>
      <c r="H54" s="7"/>
      <c r="I54" s="7"/>
      <c r="J54" s="8"/>
      <c r="K54" s="8"/>
      <c r="L54" s="9"/>
      <c r="M54" s="7"/>
      <c r="N54" s="8"/>
      <c r="O54" s="8"/>
    </row>
    <row r="55" spans="1:15" ht="42" customHeight="1">
      <c r="A55" s="7"/>
      <c r="B55" s="7"/>
      <c r="C55" s="8"/>
      <c r="D55" s="8"/>
      <c r="E55" s="8"/>
      <c r="F55" s="8"/>
      <c r="G55" s="8"/>
      <c r="H55" s="7"/>
      <c r="I55" s="7"/>
      <c r="J55" s="8"/>
      <c r="K55" s="8"/>
      <c r="L55" s="9"/>
      <c r="M55" s="7"/>
      <c r="N55" s="8"/>
      <c r="O55" s="8"/>
    </row>
    <row r="56" spans="1:15" ht="42" customHeight="1">
      <c r="A56" s="7"/>
      <c r="B56" s="7"/>
      <c r="C56" s="8"/>
      <c r="D56" s="8"/>
      <c r="E56" s="8"/>
      <c r="F56" s="8"/>
      <c r="G56" s="8"/>
      <c r="H56" s="7"/>
      <c r="I56" s="7"/>
      <c r="J56" s="8"/>
      <c r="K56" s="8"/>
      <c r="L56" s="9"/>
      <c r="M56" s="7"/>
      <c r="N56" s="8"/>
      <c r="O56" s="8"/>
    </row>
    <row r="57" spans="1:15" ht="42" customHeight="1">
      <c r="A57" s="7"/>
      <c r="B57" s="7"/>
      <c r="C57" s="8"/>
      <c r="D57" s="8"/>
      <c r="E57" s="8"/>
      <c r="F57" s="8"/>
      <c r="G57" s="8"/>
      <c r="H57" s="7"/>
      <c r="I57" s="7"/>
      <c r="J57" s="8"/>
      <c r="K57" s="8"/>
      <c r="L57" s="9"/>
      <c r="M57" s="7"/>
      <c r="N57" s="8"/>
      <c r="O57" s="8"/>
    </row>
    <row r="58" spans="1:15" ht="42" customHeight="1">
      <c r="A58" s="7"/>
      <c r="B58" s="7"/>
      <c r="C58" s="8"/>
      <c r="D58" s="8"/>
      <c r="E58" s="8"/>
      <c r="F58" s="8"/>
      <c r="G58" s="8"/>
      <c r="H58" s="7"/>
      <c r="I58" s="7"/>
      <c r="J58" s="8"/>
      <c r="K58" s="8"/>
      <c r="L58" s="9"/>
      <c r="M58" s="7"/>
      <c r="N58" s="8"/>
      <c r="O58" s="8"/>
    </row>
    <row r="59" spans="1:15" ht="42" customHeight="1">
      <c r="A59" s="7"/>
      <c r="B59" s="7"/>
      <c r="C59" s="8"/>
      <c r="D59" s="8"/>
      <c r="E59" s="8"/>
      <c r="F59" s="8"/>
      <c r="G59" s="8"/>
      <c r="H59" s="7"/>
      <c r="I59" s="7"/>
      <c r="J59" s="8"/>
      <c r="K59" s="8"/>
      <c r="L59" s="9"/>
      <c r="M59" s="7"/>
      <c r="N59" s="8"/>
      <c r="O59" s="8"/>
    </row>
    <row r="60" spans="1:15" ht="42" customHeight="1">
      <c r="A60" s="7"/>
      <c r="B60" s="7"/>
      <c r="C60" s="8"/>
      <c r="D60" s="8"/>
      <c r="E60" s="8"/>
      <c r="F60" s="8"/>
      <c r="G60" s="8"/>
      <c r="H60" s="7"/>
      <c r="I60" s="7"/>
      <c r="J60" s="8"/>
      <c r="K60" s="8"/>
      <c r="L60" s="9"/>
      <c r="M60" s="7"/>
      <c r="N60" s="8"/>
      <c r="O60" s="8"/>
    </row>
    <row r="61" spans="1:15" ht="42" customHeight="1">
      <c r="A61" s="7"/>
      <c r="B61" s="7"/>
      <c r="C61" s="8"/>
      <c r="D61" s="8"/>
      <c r="E61" s="8"/>
      <c r="F61" s="8"/>
      <c r="G61" s="8"/>
      <c r="H61" s="7"/>
      <c r="I61" s="7"/>
      <c r="J61" s="8"/>
      <c r="K61" s="8"/>
      <c r="L61" s="9"/>
      <c r="M61" s="7"/>
      <c r="N61" s="8"/>
      <c r="O61" s="8"/>
    </row>
    <row r="62" spans="1:15" ht="42" customHeight="1">
      <c r="A62" s="7"/>
      <c r="B62" s="7"/>
      <c r="C62" s="8"/>
      <c r="D62" s="8"/>
      <c r="E62" s="8"/>
      <c r="F62" s="8"/>
      <c r="G62" s="8"/>
      <c r="H62" s="7"/>
      <c r="I62" s="7"/>
      <c r="J62" s="8"/>
      <c r="K62" s="8"/>
      <c r="L62" s="9"/>
      <c r="M62" s="7"/>
      <c r="N62" s="8"/>
      <c r="O62" s="8"/>
    </row>
    <row r="63" spans="1:15" ht="42" customHeight="1">
      <c r="A63" s="7"/>
      <c r="B63" s="7"/>
      <c r="C63" s="8"/>
      <c r="D63" s="8"/>
      <c r="E63" s="8"/>
      <c r="F63" s="8"/>
      <c r="G63" s="8"/>
      <c r="H63" s="7"/>
      <c r="I63" s="7"/>
      <c r="J63" s="8"/>
      <c r="K63" s="8"/>
      <c r="L63" s="9"/>
      <c r="M63" s="7"/>
      <c r="N63" s="8"/>
      <c r="O63" s="8"/>
    </row>
    <row r="64" spans="1:15" ht="42" customHeight="1">
      <c r="A64" s="7"/>
      <c r="B64" s="7"/>
      <c r="C64" s="8"/>
      <c r="D64" s="8"/>
      <c r="E64" s="8"/>
      <c r="F64" s="8"/>
      <c r="G64" s="8"/>
      <c r="H64" s="7"/>
      <c r="I64" s="7"/>
      <c r="J64" s="8"/>
      <c r="K64" s="8"/>
      <c r="L64" s="9"/>
      <c r="M64" s="7"/>
      <c r="N64" s="8"/>
      <c r="O64" s="8"/>
    </row>
    <row r="65" spans="1:15" ht="42" customHeight="1">
      <c r="A65" s="7"/>
      <c r="B65" s="7"/>
      <c r="C65" s="8"/>
      <c r="D65" s="8"/>
      <c r="E65" s="8"/>
      <c r="F65" s="8"/>
      <c r="G65" s="8"/>
      <c r="H65" s="7"/>
      <c r="I65" s="7"/>
      <c r="J65" s="8"/>
      <c r="K65" s="8"/>
      <c r="L65" s="9"/>
      <c r="M65" s="7"/>
      <c r="N65" s="8"/>
      <c r="O65" s="8"/>
    </row>
    <row r="66" spans="1:15" ht="42" customHeight="1">
      <c r="A66" s="7"/>
      <c r="B66" s="7"/>
      <c r="C66" s="8"/>
      <c r="D66" s="8"/>
      <c r="E66" s="8"/>
      <c r="F66" s="8"/>
      <c r="G66" s="8"/>
      <c r="H66" s="7"/>
      <c r="I66" s="7"/>
      <c r="J66" s="8"/>
      <c r="K66" s="8"/>
      <c r="L66" s="9"/>
      <c r="M66" s="7"/>
      <c r="N66" s="8"/>
      <c r="O66" s="8"/>
    </row>
    <row r="67" spans="1:15" ht="42" customHeight="1">
      <c r="A67" s="7"/>
      <c r="B67" s="7"/>
      <c r="C67" s="8"/>
      <c r="D67" s="8"/>
      <c r="E67" s="8"/>
      <c r="F67" s="8"/>
      <c r="G67" s="8"/>
      <c r="H67" s="7"/>
      <c r="I67" s="7"/>
      <c r="J67" s="8"/>
      <c r="K67" s="8"/>
      <c r="L67" s="9"/>
      <c r="M67" s="7"/>
      <c r="N67" s="8"/>
      <c r="O67" s="8"/>
    </row>
    <row r="68" spans="1:15" ht="42" customHeight="1">
      <c r="A68" s="7"/>
      <c r="B68" s="7"/>
      <c r="C68" s="8"/>
      <c r="D68" s="8"/>
      <c r="E68" s="8"/>
      <c r="F68" s="8"/>
      <c r="G68" s="8"/>
      <c r="H68" s="7"/>
      <c r="I68" s="7"/>
      <c r="J68" s="8"/>
      <c r="K68" s="8"/>
      <c r="L68" s="9"/>
      <c r="M68" s="7"/>
      <c r="N68" s="8"/>
      <c r="O68" s="8"/>
    </row>
    <row r="69" spans="1:15" ht="42" customHeight="1">
      <c r="A69" s="7"/>
      <c r="B69" s="7"/>
      <c r="C69" s="8"/>
      <c r="D69" s="8"/>
      <c r="E69" s="8"/>
      <c r="F69" s="8"/>
      <c r="G69" s="8"/>
      <c r="H69" s="7"/>
      <c r="I69" s="7"/>
      <c r="J69" s="8"/>
      <c r="K69" s="8"/>
      <c r="L69" s="9"/>
      <c r="M69" s="7"/>
      <c r="N69" s="8"/>
      <c r="O69" s="8"/>
    </row>
    <row r="70" spans="1:15" ht="42" customHeight="1">
      <c r="A70" s="7"/>
      <c r="B70" s="7"/>
      <c r="C70" s="8"/>
      <c r="D70" s="8"/>
      <c r="E70" s="8"/>
      <c r="F70" s="8"/>
      <c r="G70" s="8"/>
      <c r="H70" s="7"/>
      <c r="I70" s="7"/>
      <c r="J70" s="8"/>
      <c r="K70" s="8"/>
      <c r="L70" s="9"/>
      <c r="M70" s="7"/>
      <c r="N70" s="8"/>
      <c r="O70" s="8"/>
    </row>
    <row r="71" spans="1:15" ht="42" customHeight="1">
      <c r="A71" s="7"/>
      <c r="B71" s="7"/>
      <c r="C71" s="8"/>
      <c r="D71" s="8"/>
      <c r="E71" s="8"/>
      <c r="F71" s="8"/>
      <c r="G71" s="8"/>
      <c r="H71" s="7"/>
      <c r="I71" s="7"/>
      <c r="J71" s="8"/>
      <c r="K71" s="8"/>
      <c r="L71" s="9"/>
      <c r="M71" s="7"/>
      <c r="N71" s="8"/>
      <c r="O71" s="8"/>
    </row>
    <row r="72" spans="1:15" ht="42" customHeight="1">
      <c r="A72" s="7"/>
      <c r="B72" s="7"/>
      <c r="C72" s="8"/>
      <c r="D72" s="8"/>
      <c r="E72" s="8"/>
      <c r="F72" s="8"/>
      <c r="G72" s="8"/>
      <c r="H72" s="7"/>
      <c r="I72" s="7"/>
      <c r="J72" s="8"/>
      <c r="K72" s="8"/>
      <c r="L72" s="9"/>
      <c r="M72" s="7"/>
      <c r="N72" s="8"/>
      <c r="O72" s="8"/>
    </row>
    <row r="73" spans="1:15" ht="42" customHeight="1">
      <c r="A73" s="7"/>
      <c r="B73" s="7"/>
      <c r="C73" s="8"/>
      <c r="D73" s="8"/>
      <c r="E73" s="8"/>
      <c r="F73" s="8"/>
      <c r="G73" s="8"/>
      <c r="H73" s="7"/>
      <c r="I73" s="7"/>
      <c r="J73" s="8"/>
      <c r="K73" s="8"/>
      <c r="L73" s="9"/>
      <c r="M73" s="7"/>
      <c r="N73" s="8"/>
      <c r="O73" s="8"/>
    </row>
    <row r="74" spans="1:15" ht="42" customHeight="1">
      <c r="A74" s="7"/>
      <c r="B74" s="7"/>
      <c r="C74" s="8"/>
      <c r="D74" s="8"/>
      <c r="E74" s="8"/>
      <c r="F74" s="8"/>
      <c r="G74" s="8"/>
      <c r="H74" s="7"/>
      <c r="I74" s="7"/>
      <c r="J74" s="8"/>
      <c r="K74" s="8"/>
      <c r="L74" s="9"/>
      <c r="M74" s="7"/>
      <c r="N74" s="8"/>
      <c r="O74" s="8"/>
    </row>
    <row r="75" spans="1:15" ht="42" customHeight="1">
      <c r="A75" s="7"/>
      <c r="B75" s="7"/>
      <c r="C75" s="8"/>
      <c r="D75" s="8"/>
      <c r="E75" s="8"/>
      <c r="F75" s="8"/>
      <c r="G75" s="8"/>
      <c r="H75" s="7"/>
      <c r="I75" s="7"/>
      <c r="J75" s="8"/>
      <c r="K75" s="8"/>
      <c r="L75" s="9"/>
      <c r="M75" s="7"/>
      <c r="N75" s="8"/>
      <c r="O75" s="8"/>
    </row>
    <row r="76" spans="1:15" ht="42" customHeight="1">
      <c r="A76" s="7"/>
      <c r="B76" s="7"/>
      <c r="C76" s="8"/>
      <c r="D76" s="8"/>
      <c r="E76" s="8"/>
      <c r="F76" s="8"/>
      <c r="G76" s="8"/>
      <c r="H76" s="7"/>
      <c r="I76" s="7"/>
      <c r="J76" s="8"/>
      <c r="K76" s="8"/>
      <c r="L76" s="9"/>
      <c r="M76" s="7"/>
      <c r="N76" s="8"/>
      <c r="O76" s="8"/>
    </row>
    <row r="77" spans="1:15" ht="42" customHeight="1">
      <c r="A77" s="7"/>
      <c r="B77" s="7"/>
      <c r="C77" s="8"/>
      <c r="D77" s="8"/>
      <c r="E77" s="8"/>
      <c r="F77" s="8"/>
      <c r="G77" s="8"/>
      <c r="H77" s="7"/>
      <c r="I77" s="7"/>
      <c r="J77" s="8"/>
      <c r="K77" s="8"/>
      <c r="L77" s="9"/>
      <c r="M77" s="7"/>
      <c r="N77" s="8"/>
      <c r="O77" s="8"/>
    </row>
    <row r="78" spans="1:15" ht="42" customHeight="1">
      <c r="A78" s="7"/>
      <c r="B78" s="7"/>
      <c r="C78" s="8"/>
      <c r="D78" s="8"/>
      <c r="E78" s="8"/>
      <c r="F78" s="8"/>
      <c r="G78" s="8"/>
      <c r="H78" s="7"/>
      <c r="I78" s="7"/>
      <c r="J78" s="8"/>
      <c r="K78" s="8"/>
      <c r="L78" s="9"/>
      <c r="M78" s="7"/>
      <c r="N78" s="8"/>
      <c r="O78" s="8"/>
    </row>
    <row r="79" spans="1:15" ht="42" customHeight="1">
      <c r="A79" s="7"/>
      <c r="B79" s="7"/>
      <c r="C79" s="8"/>
      <c r="D79" s="8"/>
      <c r="E79" s="8"/>
      <c r="F79" s="8"/>
      <c r="G79" s="8"/>
      <c r="H79" s="7"/>
      <c r="I79" s="7"/>
      <c r="J79" s="8"/>
      <c r="K79" s="8"/>
      <c r="L79" s="9"/>
      <c r="M79" s="7"/>
      <c r="N79" s="8"/>
      <c r="O79" s="8"/>
    </row>
    <row r="80" spans="1:15" ht="42" customHeight="1">
      <c r="A80" s="7"/>
      <c r="B80" s="7"/>
      <c r="C80" s="8"/>
      <c r="D80" s="8"/>
      <c r="E80" s="8"/>
      <c r="F80" s="8"/>
      <c r="G80" s="8"/>
      <c r="H80" s="7"/>
      <c r="I80" s="7"/>
      <c r="J80" s="8"/>
      <c r="K80" s="8"/>
      <c r="L80" s="9"/>
      <c r="M80" s="7"/>
      <c r="N80" s="8"/>
      <c r="O80" s="8"/>
    </row>
    <row r="81" spans="1:15" ht="42" customHeight="1">
      <c r="A81" s="7"/>
      <c r="B81" s="7"/>
      <c r="C81" s="8"/>
      <c r="D81" s="8"/>
      <c r="E81" s="8"/>
      <c r="F81" s="8"/>
      <c r="G81" s="8"/>
      <c r="H81" s="7"/>
      <c r="I81" s="7"/>
      <c r="J81" s="8"/>
      <c r="K81" s="8"/>
      <c r="L81" s="9"/>
      <c r="M81" s="7"/>
      <c r="N81" s="8"/>
      <c r="O81" s="8"/>
    </row>
    <row r="82" spans="1:15" ht="42" customHeight="1">
      <c r="A82" s="7"/>
      <c r="B82" s="7"/>
      <c r="C82" s="8"/>
      <c r="D82" s="8"/>
      <c r="E82" s="8"/>
      <c r="F82" s="8"/>
      <c r="G82" s="8"/>
      <c r="H82" s="7"/>
      <c r="I82" s="7"/>
      <c r="J82" s="8"/>
      <c r="K82" s="8"/>
      <c r="L82" s="9"/>
      <c r="M82" s="7"/>
      <c r="N82" s="8"/>
      <c r="O82" s="8"/>
    </row>
    <row r="83" spans="1:15" ht="42" customHeight="1">
      <c r="A83" s="7"/>
      <c r="B83" s="7"/>
      <c r="C83" s="8"/>
      <c r="D83" s="8"/>
      <c r="E83" s="8"/>
      <c r="F83" s="8"/>
      <c r="G83" s="8"/>
      <c r="H83" s="7"/>
      <c r="I83" s="7"/>
      <c r="J83" s="8"/>
      <c r="K83" s="8"/>
      <c r="L83" s="9"/>
      <c r="M83" s="7"/>
      <c r="N83" s="8"/>
      <c r="O83" s="8"/>
    </row>
    <row r="84" spans="1:15" ht="42" customHeight="1">
      <c r="A84" s="7"/>
      <c r="B84" s="7"/>
      <c r="C84" s="8"/>
      <c r="D84" s="8"/>
      <c r="E84" s="8"/>
      <c r="F84" s="8"/>
      <c r="G84" s="8"/>
      <c r="H84" s="7"/>
      <c r="I84" s="7"/>
      <c r="J84" s="8"/>
      <c r="K84" s="8"/>
      <c r="L84" s="9"/>
      <c r="M84" s="7"/>
      <c r="N84" s="8"/>
      <c r="O84" s="8"/>
    </row>
    <row r="85" spans="1:15" ht="42" customHeight="1">
      <c r="A85" s="7"/>
      <c r="B85" s="7"/>
      <c r="C85" s="8"/>
      <c r="D85" s="8"/>
      <c r="E85" s="8"/>
      <c r="F85" s="8"/>
      <c r="G85" s="8"/>
      <c r="H85" s="7"/>
      <c r="I85" s="7"/>
      <c r="J85" s="8"/>
      <c r="K85" s="8"/>
      <c r="L85" s="9"/>
      <c r="M85" s="7"/>
      <c r="N85" s="8"/>
      <c r="O85" s="8"/>
    </row>
    <row r="86" spans="1:15" ht="42" customHeight="1">
      <c r="A86" s="7"/>
      <c r="B86" s="7"/>
      <c r="C86" s="8"/>
      <c r="D86" s="8"/>
      <c r="E86" s="8"/>
      <c r="F86" s="8"/>
      <c r="G86" s="8"/>
      <c r="H86" s="7"/>
      <c r="I86" s="7"/>
      <c r="J86" s="8"/>
      <c r="K86" s="8"/>
      <c r="L86" s="9"/>
      <c r="M86" s="7"/>
      <c r="N86" s="8"/>
      <c r="O86" s="8"/>
    </row>
    <row r="87" spans="1:15" ht="42" customHeight="1">
      <c r="A87" s="7"/>
      <c r="B87" s="7"/>
      <c r="C87" s="8"/>
      <c r="D87" s="8"/>
      <c r="E87" s="8"/>
      <c r="F87" s="8"/>
      <c r="G87" s="8"/>
      <c r="H87" s="7"/>
      <c r="I87" s="7"/>
      <c r="J87" s="8"/>
      <c r="K87" s="8"/>
      <c r="L87" s="9"/>
      <c r="M87" s="7"/>
      <c r="N87" s="8"/>
      <c r="O87" s="8"/>
    </row>
    <row r="88" spans="1:15" ht="42" customHeight="1">
      <c r="A88" s="7"/>
      <c r="B88" s="7"/>
      <c r="C88" s="8"/>
      <c r="D88" s="8"/>
      <c r="E88" s="8"/>
      <c r="F88" s="8"/>
      <c r="G88" s="8"/>
      <c r="H88" s="7"/>
      <c r="I88" s="7"/>
      <c r="J88" s="8"/>
      <c r="K88" s="8"/>
      <c r="L88" s="9"/>
      <c r="M88" s="7"/>
      <c r="N88" s="8"/>
      <c r="O88" s="8"/>
    </row>
    <row r="89" spans="1:15" ht="42" customHeight="1">
      <c r="A89" s="7"/>
      <c r="B89" s="7"/>
      <c r="C89" s="8"/>
      <c r="D89" s="8"/>
      <c r="E89" s="8"/>
      <c r="F89" s="8"/>
      <c r="G89" s="8"/>
      <c r="H89" s="7"/>
      <c r="I89" s="7"/>
      <c r="J89" s="8"/>
      <c r="K89" s="8"/>
      <c r="L89" s="9"/>
      <c r="M89" s="7"/>
      <c r="N89" s="8"/>
      <c r="O89" s="8"/>
    </row>
    <row r="90" spans="1:15" ht="42" customHeight="1">
      <c r="A90" s="7"/>
      <c r="B90" s="7"/>
      <c r="C90" s="8"/>
      <c r="D90" s="8"/>
      <c r="E90" s="8"/>
      <c r="F90" s="8"/>
      <c r="G90" s="8"/>
      <c r="H90" s="7"/>
      <c r="I90" s="7"/>
      <c r="J90" s="8"/>
      <c r="K90" s="8"/>
      <c r="L90" s="9"/>
      <c r="M90" s="7"/>
      <c r="N90" s="8"/>
      <c r="O90" s="8"/>
    </row>
    <row r="91" spans="1:15" ht="42" customHeight="1">
      <c r="A91" s="7"/>
      <c r="B91" s="7"/>
      <c r="C91" s="8"/>
      <c r="D91" s="8"/>
      <c r="E91" s="8"/>
      <c r="F91" s="8"/>
      <c r="G91" s="8"/>
      <c r="H91" s="7"/>
      <c r="I91" s="7"/>
      <c r="J91" s="8"/>
      <c r="K91" s="8"/>
      <c r="L91" s="9"/>
      <c r="M91" s="7"/>
      <c r="N91" s="8"/>
      <c r="O91" s="8"/>
    </row>
    <row r="92" spans="1:15" ht="42" customHeight="1">
      <c r="A92" s="7"/>
      <c r="B92" s="7"/>
      <c r="C92" s="8"/>
      <c r="D92" s="8"/>
      <c r="E92" s="8"/>
      <c r="F92" s="8"/>
      <c r="G92" s="8"/>
      <c r="H92" s="7"/>
      <c r="I92" s="7"/>
      <c r="J92" s="8"/>
      <c r="K92" s="8"/>
      <c r="L92" s="9"/>
      <c r="M92" s="7"/>
      <c r="N92" s="8"/>
      <c r="O92" s="8"/>
    </row>
    <row r="93" spans="1:15" ht="42" customHeight="1">
      <c r="A93" s="7"/>
      <c r="B93" s="7"/>
      <c r="C93" s="8"/>
      <c r="D93" s="8"/>
      <c r="E93" s="8"/>
      <c r="F93" s="8"/>
      <c r="G93" s="8"/>
      <c r="H93" s="7"/>
      <c r="I93" s="7"/>
      <c r="J93" s="8"/>
      <c r="K93" s="8"/>
      <c r="L93" s="9"/>
      <c r="M93" s="7"/>
      <c r="N93" s="8"/>
      <c r="O93" s="8"/>
    </row>
    <row r="94" spans="1:15" ht="42" customHeight="1">
      <c r="A94" s="7"/>
      <c r="B94" s="7"/>
      <c r="C94" s="8"/>
      <c r="D94" s="8"/>
      <c r="E94" s="8"/>
      <c r="F94" s="8"/>
      <c r="G94" s="8"/>
      <c r="H94" s="7"/>
      <c r="I94" s="7"/>
      <c r="J94" s="8"/>
      <c r="K94" s="8"/>
      <c r="L94" s="9"/>
      <c r="M94" s="7"/>
      <c r="N94" s="8"/>
      <c r="O94" s="8"/>
    </row>
    <row r="95" spans="1:15" ht="42" customHeight="1">
      <c r="A95" s="7"/>
      <c r="B95" s="7"/>
      <c r="C95" s="8"/>
      <c r="D95" s="8"/>
      <c r="E95" s="8"/>
      <c r="F95" s="8"/>
      <c r="G95" s="8"/>
      <c r="H95" s="7"/>
      <c r="I95" s="7"/>
      <c r="J95" s="8"/>
      <c r="K95" s="8"/>
      <c r="L95" s="9"/>
      <c r="M95" s="7"/>
      <c r="N95" s="8"/>
      <c r="O95" s="8"/>
    </row>
    <row r="96" spans="1:15" ht="42" customHeight="1">
      <c r="A96" s="7"/>
      <c r="B96" s="7"/>
      <c r="C96" s="8"/>
      <c r="D96" s="8"/>
      <c r="E96" s="8"/>
      <c r="F96" s="8"/>
      <c r="G96" s="8"/>
      <c r="H96" s="7"/>
      <c r="I96" s="7"/>
      <c r="J96" s="8"/>
      <c r="K96" s="8"/>
      <c r="L96" s="9"/>
      <c r="M96" s="7"/>
      <c r="N96" s="8"/>
      <c r="O96" s="8"/>
    </row>
    <row r="97" spans="1:15" ht="42" customHeight="1">
      <c r="A97" s="7"/>
      <c r="B97" s="7"/>
      <c r="C97" s="8"/>
      <c r="D97" s="8"/>
      <c r="E97" s="8"/>
      <c r="F97" s="8"/>
      <c r="G97" s="8"/>
      <c r="H97" s="7"/>
      <c r="I97" s="7"/>
      <c r="J97" s="8"/>
      <c r="K97" s="8"/>
      <c r="L97" s="9"/>
      <c r="M97" s="7"/>
      <c r="N97" s="8"/>
      <c r="O97" s="8"/>
    </row>
    <row r="98" spans="1:15" ht="42" customHeight="1">
      <c r="A98" s="7"/>
      <c r="B98" s="7"/>
      <c r="C98" s="8"/>
      <c r="D98" s="8"/>
      <c r="E98" s="8"/>
      <c r="F98" s="8"/>
      <c r="G98" s="8"/>
      <c r="H98" s="7"/>
      <c r="I98" s="7"/>
      <c r="J98" s="8"/>
      <c r="K98" s="8"/>
      <c r="L98" s="9"/>
      <c r="M98" s="7"/>
      <c r="N98" s="8"/>
      <c r="O98" s="8"/>
    </row>
    <row r="99" spans="1:15" ht="42" customHeight="1">
      <c r="A99" s="7"/>
      <c r="B99" s="7"/>
      <c r="C99" s="8"/>
      <c r="D99" s="8"/>
      <c r="E99" s="8"/>
      <c r="F99" s="8"/>
      <c r="G99" s="8"/>
      <c r="H99" s="7"/>
      <c r="I99" s="7"/>
      <c r="J99" s="8"/>
      <c r="K99" s="8"/>
      <c r="L99" s="9"/>
      <c r="M99" s="7"/>
      <c r="N99" s="8"/>
      <c r="O99" s="8"/>
    </row>
    <row r="100" spans="1:15" ht="42" customHeight="1">
      <c r="A100" s="7"/>
      <c r="B100" s="7"/>
      <c r="C100" s="8"/>
      <c r="D100" s="8"/>
      <c r="E100" s="8"/>
      <c r="F100" s="8"/>
      <c r="G100" s="8"/>
      <c r="H100" s="7"/>
      <c r="I100" s="7"/>
      <c r="J100" s="8"/>
      <c r="K100" s="8"/>
      <c r="L100" s="9"/>
      <c r="M100" s="7"/>
      <c r="N100" s="8"/>
      <c r="O100" s="8"/>
    </row>
    <row r="101" spans="1:15" ht="42" customHeight="1">
      <c r="A101" s="7"/>
      <c r="B101" s="7"/>
      <c r="C101" s="8"/>
      <c r="D101" s="8"/>
      <c r="E101" s="8"/>
      <c r="F101" s="8"/>
      <c r="G101" s="8"/>
      <c r="H101" s="7"/>
      <c r="I101" s="7"/>
      <c r="J101" s="8"/>
      <c r="K101" s="8"/>
      <c r="L101" s="9"/>
      <c r="M101" s="7"/>
      <c r="N101" s="8"/>
      <c r="O101" s="8"/>
    </row>
    <row r="102" spans="1:15" ht="42" customHeight="1">
      <c r="A102" s="7"/>
      <c r="B102" s="7"/>
      <c r="C102" s="8"/>
      <c r="D102" s="8"/>
      <c r="E102" s="8"/>
      <c r="F102" s="8"/>
      <c r="G102" s="8"/>
      <c r="H102" s="7"/>
      <c r="I102" s="7"/>
      <c r="J102" s="8"/>
      <c r="K102" s="8"/>
      <c r="L102" s="9"/>
      <c r="M102" s="7"/>
      <c r="N102" s="8"/>
      <c r="O102" s="8"/>
    </row>
    <row r="103" spans="1:15" ht="42" customHeight="1">
      <c r="A103" s="7"/>
      <c r="B103" s="7"/>
      <c r="C103" s="8"/>
      <c r="D103" s="8"/>
      <c r="E103" s="8"/>
      <c r="F103" s="8"/>
      <c r="G103" s="8"/>
      <c r="H103" s="7"/>
      <c r="I103" s="7"/>
      <c r="J103" s="8"/>
      <c r="K103" s="8"/>
      <c r="L103" s="9"/>
      <c r="M103" s="7"/>
      <c r="N103" s="8"/>
      <c r="O103" s="8"/>
    </row>
    <row r="104" spans="1:15" ht="42" customHeight="1">
      <c r="A104" s="7"/>
      <c r="B104" s="7"/>
      <c r="C104" s="8"/>
      <c r="D104" s="8"/>
      <c r="E104" s="8"/>
      <c r="F104" s="8"/>
      <c r="G104" s="8"/>
      <c r="H104" s="7"/>
      <c r="I104" s="7"/>
      <c r="J104" s="8"/>
      <c r="K104" s="8"/>
      <c r="L104" s="9"/>
      <c r="M104" s="7"/>
      <c r="N104" s="8"/>
      <c r="O104" s="8"/>
    </row>
    <row r="105" spans="1:15" ht="42" customHeight="1">
      <c r="A105" s="7"/>
      <c r="B105" s="7"/>
      <c r="C105" s="8"/>
      <c r="D105" s="8"/>
      <c r="E105" s="8"/>
      <c r="F105" s="8"/>
      <c r="G105" s="8"/>
      <c r="H105" s="7"/>
      <c r="I105" s="7"/>
      <c r="J105" s="8"/>
      <c r="K105" s="8"/>
      <c r="L105" s="9"/>
      <c r="M105" s="7"/>
      <c r="N105" s="8"/>
      <c r="O105" s="8"/>
    </row>
    <row r="106" spans="1:15" ht="42" customHeight="1">
      <c r="A106" s="7"/>
      <c r="B106" s="7"/>
      <c r="C106" s="8"/>
      <c r="D106" s="8"/>
      <c r="E106" s="8"/>
      <c r="F106" s="8"/>
      <c r="G106" s="8"/>
      <c r="H106" s="7"/>
      <c r="I106" s="7"/>
      <c r="J106" s="8"/>
      <c r="K106" s="8"/>
      <c r="L106" s="9"/>
      <c r="M106" s="7"/>
      <c r="N106" s="8"/>
      <c r="O106" s="8"/>
    </row>
    <row r="107" spans="1:15" ht="42" customHeight="1">
      <c r="A107" s="7"/>
      <c r="B107" s="7"/>
      <c r="C107" s="8"/>
      <c r="D107" s="8"/>
      <c r="E107" s="8"/>
      <c r="F107" s="8"/>
      <c r="G107" s="8"/>
      <c r="H107" s="7"/>
      <c r="I107" s="7"/>
      <c r="J107" s="8"/>
      <c r="K107" s="8"/>
      <c r="L107" s="9"/>
      <c r="M107" s="7"/>
      <c r="N107" s="8"/>
      <c r="O107" s="8"/>
    </row>
    <row r="108" spans="1:15" ht="42" customHeight="1">
      <c r="A108" s="7"/>
      <c r="B108" s="7"/>
      <c r="C108" s="8"/>
      <c r="D108" s="8"/>
      <c r="E108" s="8"/>
      <c r="F108" s="8"/>
      <c r="G108" s="8"/>
      <c r="H108" s="7"/>
      <c r="I108" s="7"/>
      <c r="J108" s="8"/>
      <c r="K108" s="8"/>
      <c r="L108" s="9"/>
      <c r="M108" s="7"/>
      <c r="N108" s="8"/>
      <c r="O108" s="8"/>
    </row>
    <row r="109" spans="1:15" ht="42" customHeight="1">
      <c r="A109" s="7"/>
      <c r="B109" s="7"/>
      <c r="C109" s="8"/>
      <c r="D109" s="8"/>
      <c r="E109" s="8"/>
      <c r="F109" s="8"/>
      <c r="G109" s="8"/>
      <c r="H109" s="7"/>
      <c r="I109" s="7"/>
      <c r="J109" s="8"/>
      <c r="K109" s="8"/>
      <c r="L109" s="9"/>
      <c r="M109" s="7"/>
      <c r="N109" s="8"/>
      <c r="O109" s="8"/>
    </row>
    <row r="110" spans="1:15" ht="42" customHeight="1">
      <c r="A110" s="7"/>
      <c r="B110" s="7"/>
      <c r="C110" s="8"/>
      <c r="D110" s="8"/>
      <c r="E110" s="8"/>
      <c r="F110" s="8"/>
      <c r="G110" s="8"/>
      <c r="H110" s="7"/>
      <c r="I110" s="7"/>
      <c r="J110" s="8"/>
      <c r="K110" s="8"/>
      <c r="L110" s="9"/>
      <c r="M110" s="7"/>
      <c r="N110" s="8"/>
      <c r="O110" s="8"/>
    </row>
    <row r="111" spans="1:15" ht="42" customHeight="1">
      <c r="A111" s="7"/>
      <c r="B111" s="7"/>
      <c r="C111" s="8"/>
      <c r="D111" s="8"/>
      <c r="E111" s="8"/>
      <c r="F111" s="8"/>
      <c r="G111" s="8"/>
      <c r="H111" s="7"/>
      <c r="I111" s="7"/>
      <c r="J111" s="8"/>
      <c r="K111" s="8"/>
      <c r="L111" s="9"/>
      <c r="M111" s="7"/>
      <c r="N111" s="8"/>
      <c r="O111" s="8"/>
    </row>
    <row r="112" spans="1:15" ht="42" customHeight="1">
      <c r="A112" s="7"/>
      <c r="B112" s="7"/>
      <c r="C112" s="8"/>
      <c r="D112" s="8"/>
      <c r="E112" s="8"/>
      <c r="F112" s="8"/>
      <c r="G112" s="8"/>
      <c r="H112" s="7"/>
      <c r="I112" s="7"/>
      <c r="J112" s="8"/>
      <c r="K112" s="8"/>
      <c r="L112" s="9"/>
      <c r="M112" s="7"/>
      <c r="N112" s="8"/>
      <c r="O112" s="8"/>
    </row>
    <row r="113" spans="1:15" ht="42" customHeight="1">
      <c r="A113" s="7"/>
      <c r="B113" s="7"/>
      <c r="C113" s="8"/>
      <c r="D113" s="8"/>
      <c r="E113" s="8"/>
      <c r="F113" s="8"/>
      <c r="G113" s="8"/>
      <c r="H113" s="7"/>
      <c r="I113" s="7"/>
      <c r="J113" s="8"/>
      <c r="K113" s="8"/>
      <c r="L113" s="9"/>
      <c r="M113" s="7"/>
      <c r="N113" s="8"/>
      <c r="O113" s="8"/>
    </row>
    <row r="114" spans="1:15" ht="42" customHeight="1">
      <c r="A114" s="7"/>
      <c r="B114" s="7"/>
      <c r="C114" s="8"/>
      <c r="D114" s="8"/>
      <c r="E114" s="8"/>
      <c r="F114" s="8"/>
      <c r="G114" s="8"/>
      <c r="H114" s="7"/>
      <c r="I114" s="7"/>
      <c r="J114" s="8"/>
      <c r="K114" s="8"/>
      <c r="L114" s="9"/>
      <c r="M114" s="7"/>
      <c r="N114" s="8"/>
      <c r="O114" s="8"/>
    </row>
    <row r="115" spans="1:15" ht="42" customHeight="1">
      <c r="A115" s="7"/>
      <c r="B115" s="7"/>
      <c r="C115" s="8"/>
      <c r="D115" s="8"/>
      <c r="E115" s="8"/>
      <c r="F115" s="8"/>
      <c r="G115" s="8"/>
      <c r="H115" s="7"/>
      <c r="I115" s="7"/>
      <c r="J115" s="8"/>
      <c r="K115" s="8"/>
      <c r="L115" s="9"/>
      <c r="M115" s="7"/>
      <c r="N115" s="8"/>
      <c r="O115" s="8"/>
    </row>
    <row r="116" spans="1:15" ht="42" customHeight="1">
      <c r="A116" s="7"/>
      <c r="B116" s="7"/>
      <c r="C116" s="8"/>
      <c r="D116" s="8"/>
      <c r="E116" s="8"/>
      <c r="F116" s="8"/>
      <c r="G116" s="8"/>
      <c r="H116" s="7"/>
      <c r="I116" s="7"/>
      <c r="J116" s="8"/>
      <c r="K116" s="8"/>
      <c r="L116" s="9"/>
      <c r="M116" s="7"/>
      <c r="N116" s="8"/>
      <c r="O116" s="8"/>
    </row>
    <row r="117" spans="1:15" ht="42" customHeight="1">
      <c r="A117" s="7"/>
      <c r="B117" s="7"/>
      <c r="C117" s="8"/>
      <c r="D117" s="8"/>
      <c r="E117" s="8"/>
      <c r="F117" s="8"/>
      <c r="G117" s="8"/>
      <c r="H117" s="7"/>
      <c r="I117" s="7"/>
      <c r="J117" s="8"/>
      <c r="K117" s="8"/>
      <c r="L117" s="9"/>
      <c r="M117" s="7"/>
      <c r="N117" s="8"/>
      <c r="O117" s="8"/>
    </row>
    <row r="118" spans="1:15" ht="42" customHeight="1">
      <c r="A118" s="7"/>
      <c r="B118" s="7"/>
      <c r="C118" s="8"/>
      <c r="D118" s="8"/>
      <c r="E118" s="8"/>
      <c r="F118" s="8"/>
      <c r="G118" s="8"/>
      <c r="H118" s="7"/>
      <c r="I118" s="7"/>
      <c r="J118" s="8"/>
      <c r="K118" s="8"/>
      <c r="L118" s="9"/>
      <c r="M118" s="7"/>
      <c r="N118" s="8"/>
      <c r="O118" s="8"/>
    </row>
    <row r="119" spans="1:15" ht="42" customHeight="1">
      <c r="A119" s="7"/>
      <c r="B119" s="7"/>
      <c r="C119" s="8"/>
      <c r="D119" s="8"/>
      <c r="E119" s="8"/>
      <c r="F119" s="8"/>
      <c r="G119" s="8"/>
      <c r="H119" s="7"/>
      <c r="I119" s="7"/>
      <c r="J119" s="8"/>
      <c r="K119" s="8"/>
      <c r="L119" s="9"/>
      <c r="M119" s="7"/>
      <c r="N119" s="8"/>
      <c r="O119" s="8"/>
    </row>
    <row r="120" spans="1:15" ht="42" customHeight="1">
      <c r="A120" s="7"/>
      <c r="B120" s="7"/>
      <c r="C120" s="8"/>
      <c r="D120" s="8"/>
      <c r="E120" s="8"/>
      <c r="F120" s="8"/>
      <c r="G120" s="8"/>
      <c r="H120" s="7"/>
      <c r="I120" s="7"/>
      <c r="J120" s="8"/>
      <c r="K120" s="8"/>
      <c r="L120" s="9"/>
      <c r="M120" s="7"/>
      <c r="N120" s="8"/>
      <c r="O120" s="8"/>
    </row>
    <row r="121" spans="1:15" ht="42" customHeight="1">
      <c r="A121" s="7"/>
      <c r="B121" s="7"/>
      <c r="C121" s="8"/>
      <c r="D121" s="8"/>
      <c r="E121" s="8"/>
      <c r="F121" s="8"/>
      <c r="G121" s="8"/>
      <c r="H121" s="7"/>
      <c r="I121" s="7"/>
      <c r="J121" s="8"/>
      <c r="K121" s="8"/>
      <c r="L121" s="9"/>
      <c r="M121" s="7"/>
      <c r="N121" s="8"/>
      <c r="O121" s="8"/>
    </row>
    <row r="122" spans="1:15" ht="42" customHeight="1">
      <c r="A122" s="7"/>
      <c r="B122" s="7"/>
      <c r="C122" s="8"/>
      <c r="D122" s="8"/>
      <c r="E122" s="8"/>
      <c r="F122" s="8"/>
      <c r="G122" s="8"/>
      <c r="H122" s="7"/>
      <c r="I122" s="7"/>
      <c r="J122" s="8"/>
      <c r="K122" s="8"/>
      <c r="L122" s="9"/>
      <c r="M122" s="7"/>
      <c r="N122" s="8"/>
      <c r="O122" s="8"/>
    </row>
    <row r="123" spans="1:15" ht="42" customHeight="1">
      <c r="A123" s="7"/>
      <c r="B123" s="7"/>
      <c r="C123" s="8"/>
      <c r="D123" s="8"/>
      <c r="E123" s="8"/>
      <c r="F123" s="8"/>
      <c r="G123" s="8"/>
      <c r="H123" s="7"/>
      <c r="I123" s="7"/>
      <c r="J123" s="8"/>
      <c r="K123" s="8"/>
      <c r="L123" s="9"/>
      <c r="M123" s="7"/>
      <c r="N123" s="8"/>
      <c r="O123" s="8"/>
    </row>
    <row r="124" spans="1:15" ht="42" customHeight="1">
      <c r="A124" s="7"/>
      <c r="B124" s="7"/>
      <c r="C124" s="8"/>
      <c r="D124" s="8"/>
      <c r="E124" s="8"/>
      <c r="F124" s="8"/>
      <c r="G124" s="8"/>
      <c r="H124" s="7"/>
      <c r="I124" s="7"/>
      <c r="J124" s="8"/>
      <c r="K124" s="8"/>
      <c r="L124" s="9"/>
      <c r="M124" s="7"/>
      <c r="N124" s="8"/>
      <c r="O124" s="8"/>
    </row>
    <row r="125" spans="1:15" ht="42" customHeight="1">
      <c r="A125" s="7"/>
      <c r="B125" s="7"/>
      <c r="C125" s="8"/>
      <c r="D125" s="8"/>
      <c r="E125" s="8"/>
      <c r="F125" s="8"/>
      <c r="G125" s="8"/>
      <c r="H125" s="7"/>
      <c r="I125" s="7"/>
      <c r="J125" s="8"/>
      <c r="K125" s="8"/>
      <c r="L125" s="9"/>
      <c r="M125" s="7"/>
      <c r="N125" s="8"/>
      <c r="O125" s="8"/>
    </row>
    <row r="126" spans="1:15" ht="42" customHeight="1">
      <c r="A126" s="7"/>
      <c r="B126" s="7"/>
      <c r="C126" s="8"/>
      <c r="D126" s="8"/>
      <c r="E126" s="8"/>
      <c r="F126" s="8"/>
      <c r="G126" s="8"/>
      <c r="H126" s="7"/>
      <c r="I126" s="7"/>
      <c r="J126" s="8"/>
      <c r="K126" s="8"/>
      <c r="L126" s="9"/>
      <c r="M126" s="7"/>
      <c r="N126" s="8"/>
      <c r="O126" s="8"/>
    </row>
    <row r="127" spans="1:15" ht="42" customHeight="1">
      <c r="A127" s="7"/>
      <c r="B127" s="7"/>
      <c r="C127" s="8"/>
      <c r="D127" s="8"/>
      <c r="E127" s="8"/>
      <c r="F127" s="8"/>
      <c r="G127" s="8"/>
      <c r="H127" s="7"/>
      <c r="I127" s="7"/>
      <c r="J127" s="8"/>
      <c r="K127" s="8"/>
      <c r="L127" s="9"/>
      <c r="M127" s="7"/>
      <c r="N127" s="8"/>
      <c r="O127" s="8"/>
    </row>
    <row r="128" spans="1:15" ht="42" customHeight="1">
      <c r="A128" s="7"/>
      <c r="B128" s="7"/>
      <c r="C128" s="8"/>
      <c r="D128" s="8"/>
      <c r="E128" s="8"/>
      <c r="F128" s="8"/>
      <c r="G128" s="8"/>
      <c r="H128" s="7"/>
      <c r="I128" s="7"/>
      <c r="J128" s="8"/>
      <c r="K128" s="8"/>
      <c r="L128" s="9"/>
      <c r="M128" s="7"/>
      <c r="N128" s="8"/>
      <c r="O128" s="8"/>
    </row>
    <row r="129" spans="1:15" ht="42" customHeight="1">
      <c r="A129" s="7"/>
      <c r="B129" s="7"/>
      <c r="C129" s="8"/>
      <c r="D129" s="8"/>
      <c r="E129" s="8"/>
      <c r="F129" s="8"/>
      <c r="G129" s="8"/>
      <c r="H129" s="7"/>
      <c r="I129" s="7"/>
      <c r="J129" s="8"/>
      <c r="K129" s="8"/>
      <c r="L129" s="9"/>
      <c r="M129" s="7"/>
      <c r="N129" s="8"/>
      <c r="O129" s="8"/>
    </row>
    <row r="130" spans="1:15" ht="42" customHeight="1">
      <c r="A130" s="7"/>
      <c r="B130" s="7"/>
      <c r="C130" s="8"/>
      <c r="D130" s="8"/>
      <c r="E130" s="8"/>
      <c r="F130" s="8"/>
      <c r="G130" s="8"/>
      <c r="H130" s="7"/>
      <c r="I130" s="7"/>
      <c r="J130" s="8"/>
      <c r="K130" s="8"/>
      <c r="L130" s="9"/>
      <c r="M130" s="7"/>
      <c r="N130" s="8"/>
      <c r="O130" s="8"/>
    </row>
    <row r="131" spans="1:15" ht="42" customHeight="1">
      <c r="A131" s="7"/>
      <c r="B131" s="7"/>
      <c r="C131" s="8"/>
      <c r="D131" s="8"/>
      <c r="E131" s="8"/>
      <c r="F131" s="8"/>
      <c r="G131" s="8"/>
      <c r="H131" s="7"/>
      <c r="I131" s="7"/>
      <c r="J131" s="8"/>
      <c r="K131" s="8"/>
      <c r="L131" s="9"/>
      <c r="M131" s="7"/>
      <c r="N131" s="8"/>
      <c r="O131" s="8"/>
    </row>
    <row r="132" spans="1:15" ht="42" customHeight="1">
      <c r="A132" s="7"/>
      <c r="B132" s="7"/>
      <c r="C132" s="8"/>
      <c r="D132" s="8"/>
      <c r="E132" s="8"/>
      <c r="F132" s="8"/>
      <c r="G132" s="8"/>
      <c r="H132" s="7"/>
      <c r="I132" s="7"/>
      <c r="J132" s="8"/>
      <c r="K132" s="8"/>
      <c r="L132" s="9"/>
      <c r="M132" s="7"/>
      <c r="N132" s="8"/>
      <c r="O132" s="8"/>
    </row>
    <row r="133" spans="1:15" ht="42" customHeight="1">
      <c r="A133" s="7"/>
      <c r="B133" s="7"/>
      <c r="C133" s="8"/>
      <c r="D133" s="8"/>
      <c r="E133" s="8"/>
      <c r="F133" s="8"/>
      <c r="G133" s="8"/>
      <c r="H133" s="7"/>
      <c r="I133" s="7"/>
      <c r="J133" s="8"/>
      <c r="K133" s="8"/>
      <c r="L133" s="9"/>
      <c r="M133" s="7"/>
      <c r="N133" s="8"/>
      <c r="O133" s="8"/>
    </row>
    <row r="134" spans="1:15" ht="42" customHeight="1">
      <c r="A134" s="7"/>
      <c r="B134" s="7"/>
      <c r="C134" s="8"/>
      <c r="D134" s="8"/>
      <c r="E134" s="8"/>
      <c r="F134" s="8"/>
      <c r="G134" s="8"/>
      <c r="H134" s="7"/>
      <c r="I134" s="7"/>
      <c r="J134" s="8"/>
      <c r="K134" s="8"/>
      <c r="L134" s="9"/>
      <c r="M134" s="7"/>
      <c r="N134" s="8"/>
      <c r="O134" s="8"/>
    </row>
    <row r="135" spans="1:15" ht="42" customHeight="1">
      <c r="A135" s="7"/>
      <c r="B135" s="7"/>
      <c r="C135" s="8"/>
      <c r="D135" s="8"/>
      <c r="E135" s="8"/>
      <c r="F135" s="8"/>
      <c r="G135" s="8"/>
      <c r="H135" s="7"/>
      <c r="I135" s="7"/>
      <c r="J135" s="8"/>
      <c r="K135" s="8"/>
      <c r="L135" s="9"/>
      <c r="M135" s="7"/>
      <c r="N135" s="8"/>
      <c r="O135" s="8"/>
    </row>
    <row r="136" spans="1:15" ht="42" customHeight="1">
      <c r="A136" s="7"/>
      <c r="B136" s="7"/>
      <c r="C136" s="8"/>
      <c r="D136" s="8"/>
      <c r="E136" s="8"/>
      <c r="F136" s="8"/>
      <c r="G136" s="8"/>
      <c r="H136" s="7"/>
      <c r="I136" s="7"/>
      <c r="J136" s="8"/>
      <c r="K136" s="8"/>
      <c r="L136" s="9"/>
      <c r="M136" s="7"/>
      <c r="N136" s="8"/>
      <c r="O136" s="8"/>
    </row>
    <row r="137" spans="1:15" ht="42" customHeight="1">
      <c r="A137" s="7"/>
      <c r="B137" s="7"/>
      <c r="C137" s="8"/>
      <c r="D137" s="8"/>
      <c r="E137" s="8"/>
      <c r="F137" s="8"/>
      <c r="G137" s="8"/>
      <c r="H137" s="7"/>
      <c r="I137" s="7"/>
      <c r="J137" s="8"/>
      <c r="K137" s="8"/>
      <c r="L137" s="9"/>
      <c r="M137" s="7"/>
      <c r="N137" s="8"/>
      <c r="O137" s="8"/>
    </row>
    <row r="138" spans="1:15" ht="42" customHeight="1">
      <c r="A138" s="7"/>
      <c r="B138" s="7"/>
      <c r="C138" s="8"/>
      <c r="D138" s="8"/>
      <c r="E138" s="8"/>
      <c r="F138" s="8"/>
      <c r="G138" s="8"/>
      <c r="H138" s="7"/>
      <c r="I138" s="7"/>
      <c r="J138" s="8"/>
      <c r="K138" s="8"/>
      <c r="L138" s="9"/>
      <c r="M138" s="7"/>
      <c r="N138" s="8"/>
      <c r="O138" s="8"/>
    </row>
    <row r="139" spans="1:15" ht="42" customHeight="1">
      <c r="A139" s="7"/>
      <c r="B139" s="7"/>
      <c r="C139" s="8"/>
      <c r="D139" s="8"/>
      <c r="E139" s="8"/>
      <c r="F139" s="8"/>
      <c r="G139" s="8"/>
      <c r="H139" s="7"/>
      <c r="I139" s="7"/>
      <c r="J139" s="8"/>
      <c r="K139" s="8"/>
      <c r="L139" s="9"/>
      <c r="M139" s="7"/>
      <c r="N139" s="8"/>
      <c r="O139" s="8"/>
    </row>
    <row r="140" spans="1:15" ht="42" customHeight="1">
      <c r="A140" s="7"/>
      <c r="B140" s="7"/>
      <c r="C140" s="8"/>
      <c r="D140" s="8"/>
      <c r="E140" s="8"/>
      <c r="F140" s="8"/>
      <c r="G140" s="8"/>
      <c r="H140" s="7"/>
      <c r="I140" s="7"/>
      <c r="J140" s="8"/>
      <c r="K140" s="8"/>
      <c r="L140" s="9"/>
      <c r="M140" s="7"/>
      <c r="N140" s="8"/>
      <c r="O140" s="8"/>
    </row>
    <row r="141" spans="1:15" ht="42" customHeight="1">
      <c r="A141" s="7"/>
      <c r="B141" s="7"/>
      <c r="C141" s="8"/>
      <c r="D141" s="8"/>
      <c r="E141" s="8"/>
      <c r="F141" s="8"/>
      <c r="G141" s="8"/>
      <c r="H141" s="7"/>
      <c r="I141" s="7"/>
      <c r="J141" s="8"/>
      <c r="K141" s="8"/>
      <c r="L141" s="9"/>
      <c r="M141" s="7"/>
      <c r="N141" s="8"/>
      <c r="O141" s="8"/>
    </row>
    <row r="142" spans="1:15" ht="42" customHeight="1">
      <c r="A142" s="7"/>
      <c r="B142" s="7"/>
      <c r="C142" s="8"/>
      <c r="D142" s="8"/>
      <c r="E142" s="8"/>
      <c r="F142" s="8"/>
      <c r="G142" s="8"/>
      <c r="H142" s="7"/>
      <c r="I142" s="7"/>
      <c r="J142" s="8"/>
      <c r="K142" s="8"/>
      <c r="L142" s="9"/>
      <c r="M142" s="7"/>
      <c r="N142" s="8"/>
      <c r="O142" s="8"/>
    </row>
    <row r="143" spans="1:15" ht="42" customHeight="1">
      <c r="A143" s="7"/>
      <c r="B143" s="7"/>
      <c r="C143" s="8"/>
      <c r="D143" s="8"/>
      <c r="E143" s="8"/>
      <c r="F143" s="8"/>
      <c r="G143" s="8"/>
      <c r="H143" s="7"/>
      <c r="I143" s="7"/>
      <c r="J143" s="8"/>
      <c r="K143" s="8"/>
      <c r="L143" s="9"/>
      <c r="M143" s="7"/>
      <c r="N143" s="8"/>
      <c r="O143" s="8"/>
    </row>
    <row r="144" spans="1:15" ht="42" customHeight="1">
      <c r="A144" s="7"/>
      <c r="B144" s="7"/>
      <c r="C144" s="8"/>
      <c r="D144" s="8"/>
      <c r="E144" s="8"/>
      <c r="F144" s="8"/>
      <c r="G144" s="8"/>
      <c r="H144" s="7"/>
      <c r="I144" s="7"/>
      <c r="J144" s="8"/>
      <c r="K144" s="8"/>
      <c r="L144" s="9"/>
      <c r="M144" s="7"/>
      <c r="N144" s="8"/>
      <c r="O144" s="8"/>
    </row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O1"/>
    <mergeCell ref="A2:O2"/>
    <mergeCell ref="A3:O3"/>
  </mergeCells>
  <conditionalFormatting sqref="H5:H144">
    <cfRule type="cellIs" dxfId="13" priority="1" operator="equal">
      <formula>0</formula>
    </cfRule>
    <cfRule type="cellIs" dxfId="12" priority="2" operator="equal">
      <formula>1</formula>
    </cfRule>
    <cfRule type="cellIs" dxfId="11" priority="3" operator="equal">
      <formula>2</formula>
    </cfRule>
    <cfRule type="cellIs" dxfId="10" priority="4" operator="equal">
      <formula>3</formula>
    </cfRule>
  </conditionalFormatting>
  <conditionalFormatting sqref="I5:I144">
    <cfRule type="cellIs" dxfId="9" priority="5" operator="equal">
      <formula>"H"</formula>
    </cfRule>
    <cfRule type="cellIs" dxfId="8" priority="6" operator="equal">
      <formula>"M"</formula>
    </cfRule>
    <cfRule type="cellIs" dxfId="7" priority="7" operator="equal">
      <formula>"L"</formula>
    </cfRule>
  </conditionalFormatting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000"/>
  <sheetViews>
    <sheetView showGridLines="0" workbookViewId="0">
      <selection sqref="A1:O1"/>
    </sheetView>
  </sheetViews>
  <sheetFormatPr defaultColWidth="14.453125" defaultRowHeight="15" customHeight="1"/>
  <cols>
    <col min="1" max="1" width="7" customWidth="1"/>
    <col min="2" max="2" width="10" customWidth="1"/>
    <col min="3" max="3" width="18" customWidth="1"/>
    <col min="4" max="4" width="46" customWidth="1"/>
    <col min="5" max="5" width="34" customWidth="1"/>
    <col min="6" max="7" width="24" customWidth="1"/>
    <col min="8" max="8" width="14" customWidth="1"/>
    <col min="9" max="9" width="16" customWidth="1"/>
    <col min="10" max="10" width="26" customWidth="1"/>
    <col min="11" max="11" width="14" customWidth="1"/>
    <col min="12" max="13" width="13" customWidth="1"/>
    <col min="14" max="14" width="28" customWidth="1"/>
    <col min="15" max="15" width="22" customWidth="1"/>
    <col min="16" max="26" width="8.7265625" customWidth="1"/>
  </cols>
  <sheetData>
    <row r="1" spans="1:15" ht="24" customHeight="1">
      <c r="A1" s="18" t="s">
        <v>296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18" customHeight="1">
      <c r="A2" s="20" t="s">
        <v>20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ht="18" customHeight="1">
      <c r="A3" s="20" t="s">
        <v>21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27.75" customHeight="1">
      <c r="A4" s="6" t="s">
        <v>22</v>
      </c>
      <c r="B4" s="6" t="s">
        <v>14</v>
      </c>
      <c r="C4" s="6" t="s">
        <v>23</v>
      </c>
      <c r="D4" s="6" t="s">
        <v>24</v>
      </c>
      <c r="E4" s="6" t="s">
        <v>25</v>
      </c>
      <c r="F4" s="6" t="s">
        <v>26</v>
      </c>
      <c r="G4" s="6" t="s">
        <v>27</v>
      </c>
      <c r="H4" s="6" t="s">
        <v>28</v>
      </c>
      <c r="I4" s="6" t="s">
        <v>29</v>
      </c>
      <c r="J4" s="6" t="s">
        <v>30</v>
      </c>
      <c r="K4" s="6" t="s">
        <v>31</v>
      </c>
      <c r="L4" s="6" t="s">
        <v>32</v>
      </c>
      <c r="M4" s="6" t="s">
        <v>33</v>
      </c>
      <c r="N4" s="6" t="s">
        <v>34</v>
      </c>
      <c r="O4" s="6" t="s">
        <v>35</v>
      </c>
    </row>
    <row r="5" spans="1:15" ht="42" customHeight="1">
      <c r="A5" s="7" t="s">
        <v>297</v>
      </c>
      <c r="B5" s="7" t="s">
        <v>17</v>
      </c>
      <c r="C5" s="8" t="s">
        <v>112</v>
      </c>
      <c r="D5" s="8" t="s">
        <v>298</v>
      </c>
      <c r="E5" s="8" t="s">
        <v>299</v>
      </c>
      <c r="F5" s="8" t="s">
        <v>300</v>
      </c>
      <c r="G5" s="8" t="s">
        <v>301</v>
      </c>
      <c r="H5" s="7">
        <v>2</v>
      </c>
      <c r="I5" s="7" t="s">
        <v>53</v>
      </c>
      <c r="J5" s="8" t="s">
        <v>302</v>
      </c>
      <c r="K5" s="8" t="s">
        <v>303</v>
      </c>
      <c r="L5" s="9">
        <v>46112</v>
      </c>
      <c r="M5" s="7" t="s">
        <v>45</v>
      </c>
      <c r="N5" s="8" t="s">
        <v>304</v>
      </c>
      <c r="O5" s="8" t="s">
        <v>57</v>
      </c>
    </row>
    <row r="6" spans="1:15" ht="42" customHeight="1">
      <c r="A6" s="10" t="s">
        <v>305</v>
      </c>
      <c r="B6" s="10" t="s">
        <v>17</v>
      </c>
      <c r="C6" s="11" t="s">
        <v>154</v>
      </c>
      <c r="D6" s="11" t="s">
        <v>306</v>
      </c>
      <c r="E6" s="11" t="s">
        <v>307</v>
      </c>
      <c r="F6" s="11" t="s">
        <v>308</v>
      </c>
      <c r="G6" s="11" t="s">
        <v>309</v>
      </c>
      <c r="H6" s="10">
        <v>1</v>
      </c>
      <c r="I6" s="10" t="s">
        <v>42</v>
      </c>
      <c r="J6" s="11" t="s">
        <v>310</v>
      </c>
      <c r="K6" s="11" t="s">
        <v>311</v>
      </c>
      <c r="L6" s="12">
        <v>46127</v>
      </c>
      <c r="M6" s="10" t="s">
        <v>45</v>
      </c>
      <c r="N6" s="11" t="s">
        <v>312</v>
      </c>
      <c r="O6" s="11" t="s">
        <v>57</v>
      </c>
    </row>
    <row r="7" spans="1:15" ht="42" customHeight="1">
      <c r="A7" s="7" t="s">
        <v>313</v>
      </c>
      <c r="B7" s="7" t="s">
        <v>17</v>
      </c>
      <c r="C7" s="8" t="s">
        <v>154</v>
      </c>
      <c r="D7" s="8" t="s">
        <v>314</v>
      </c>
      <c r="E7" s="8" t="s">
        <v>315</v>
      </c>
      <c r="F7" s="8" t="s">
        <v>316</v>
      </c>
      <c r="G7" s="8" t="s">
        <v>317</v>
      </c>
      <c r="H7" s="7">
        <v>0</v>
      </c>
      <c r="I7" s="7" t="s">
        <v>42</v>
      </c>
      <c r="J7" s="8" t="s">
        <v>318</v>
      </c>
      <c r="K7" s="8" t="s">
        <v>319</v>
      </c>
      <c r="L7" s="9">
        <v>46188</v>
      </c>
      <c r="M7" s="7" t="s">
        <v>82</v>
      </c>
      <c r="N7" s="8" t="s">
        <v>320</v>
      </c>
      <c r="O7" s="8" t="s">
        <v>321</v>
      </c>
    </row>
    <row r="8" spans="1:15" ht="42" customHeight="1">
      <c r="A8" s="10" t="s">
        <v>322</v>
      </c>
      <c r="B8" s="10" t="s">
        <v>17</v>
      </c>
      <c r="C8" s="11" t="s">
        <v>154</v>
      </c>
      <c r="D8" s="11" t="s">
        <v>323</v>
      </c>
      <c r="E8" s="11" t="s">
        <v>324</v>
      </c>
      <c r="F8" s="11" t="s">
        <v>325</v>
      </c>
      <c r="G8" s="11" t="s">
        <v>326</v>
      </c>
      <c r="H8" s="10">
        <v>1</v>
      </c>
      <c r="I8" s="10" t="s">
        <v>42</v>
      </c>
      <c r="J8" s="11" t="s">
        <v>327</v>
      </c>
      <c r="K8" s="11" t="s">
        <v>328</v>
      </c>
      <c r="L8" s="12">
        <v>46174</v>
      </c>
      <c r="M8" s="10" t="s">
        <v>45</v>
      </c>
      <c r="N8" s="11" t="s">
        <v>329</v>
      </c>
      <c r="O8" s="11" t="s">
        <v>57</v>
      </c>
    </row>
    <row r="9" spans="1:15" ht="42" customHeight="1">
      <c r="A9" s="7" t="s">
        <v>330</v>
      </c>
      <c r="B9" s="7" t="s">
        <v>17</v>
      </c>
      <c r="C9" s="8" t="s">
        <v>154</v>
      </c>
      <c r="D9" s="8" t="s">
        <v>331</v>
      </c>
      <c r="E9" s="8" t="s">
        <v>332</v>
      </c>
      <c r="F9" s="8" t="s">
        <v>333</v>
      </c>
      <c r="G9" s="8" t="s">
        <v>334</v>
      </c>
      <c r="H9" s="7">
        <v>1</v>
      </c>
      <c r="I9" s="7" t="s">
        <v>53</v>
      </c>
      <c r="J9" s="8" t="s">
        <v>335</v>
      </c>
      <c r="K9" s="8" t="s">
        <v>336</v>
      </c>
      <c r="L9" s="9">
        <v>46173</v>
      </c>
      <c r="M9" s="7" t="s">
        <v>45</v>
      </c>
      <c r="N9" s="8" t="s">
        <v>337</v>
      </c>
      <c r="O9" s="8" t="s">
        <v>338</v>
      </c>
    </row>
    <row r="10" spans="1:15" ht="42" customHeight="1">
      <c r="A10" s="10" t="s">
        <v>339</v>
      </c>
      <c r="B10" s="10" t="s">
        <v>17</v>
      </c>
      <c r="C10" s="11" t="s">
        <v>154</v>
      </c>
      <c r="D10" s="11" t="s">
        <v>340</v>
      </c>
      <c r="E10" s="11" t="s">
        <v>341</v>
      </c>
      <c r="F10" s="11" t="s">
        <v>342</v>
      </c>
      <c r="G10" s="11" t="s">
        <v>343</v>
      </c>
      <c r="H10" s="10">
        <v>0</v>
      </c>
      <c r="I10" s="10" t="s">
        <v>42</v>
      </c>
      <c r="J10" s="11" t="s">
        <v>344</v>
      </c>
      <c r="K10" s="11" t="s">
        <v>184</v>
      </c>
      <c r="L10" s="12">
        <v>46203</v>
      </c>
      <c r="M10" s="10" t="s">
        <v>82</v>
      </c>
      <c r="N10" s="11" t="s">
        <v>345</v>
      </c>
      <c r="O10" s="11" t="s">
        <v>346</v>
      </c>
    </row>
    <row r="11" spans="1:15" ht="42" customHeight="1">
      <c r="A11" s="7" t="s">
        <v>347</v>
      </c>
      <c r="B11" s="7" t="s">
        <v>17</v>
      </c>
      <c r="C11" s="8" t="s">
        <v>187</v>
      </c>
      <c r="D11" s="8" t="s">
        <v>348</v>
      </c>
      <c r="E11" s="8" t="s">
        <v>349</v>
      </c>
      <c r="F11" s="8" t="s">
        <v>350</v>
      </c>
      <c r="G11" s="8" t="s">
        <v>351</v>
      </c>
      <c r="H11" s="7">
        <v>2</v>
      </c>
      <c r="I11" s="7" t="s">
        <v>53</v>
      </c>
      <c r="J11" s="8" t="s">
        <v>352</v>
      </c>
      <c r="K11" s="8" t="s">
        <v>73</v>
      </c>
      <c r="L11" s="9">
        <v>46142</v>
      </c>
      <c r="M11" s="7" t="s">
        <v>45</v>
      </c>
      <c r="N11" s="8" t="s">
        <v>353</v>
      </c>
      <c r="O11" s="8" t="s">
        <v>57</v>
      </c>
    </row>
    <row r="12" spans="1:15" ht="42" customHeight="1">
      <c r="A12" s="10" t="s">
        <v>354</v>
      </c>
      <c r="B12" s="10" t="s">
        <v>17</v>
      </c>
      <c r="C12" s="11" t="s">
        <v>211</v>
      </c>
      <c r="D12" s="11" t="s">
        <v>355</v>
      </c>
      <c r="E12" s="11" t="s">
        <v>356</v>
      </c>
      <c r="F12" s="11" t="s">
        <v>357</v>
      </c>
      <c r="G12" s="11" t="s">
        <v>358</v>
      </c>
      <c r="H12" s="10">
        <v>1</v>
      </c>
      <c r="I12" s="10" t="s">
        <v>42</v>
      </c>
      <c r="J12" s="11" t="s">
        <v>359</v>
      </c>
      <c r="K12" s="11" t="s">
        <v>360</v>
      </c>
      <c r="L12" s="12">
        <v>46142</v>
      </c>
      <c r="M12" s="10" t="s">
        <v>45</v>
      </c>
      <c r="N12" s="11" t="s">
        <v>361</v>
      </c>
      <c r="O12" s="11" t="s">
        <v>57</v>
      </c>
    </row>
    <row r="13" spans="1:15" ht="42" customHeight="1">
      <c r="A13" s="7" t="s">
        <v>362</v>
      </c>
      <c r="B13" s="7" t="s">
        <v>17</v>
      </c>
      <c r="C13" s="8" t="s">
        <v>211</v>
      </c>
      <c r="D13" s="8" t="s">
        <v>363</v>
      </c>
      <c r="E13" s="8" t="s">
        <v>364</v>
      </c>
      <c r="F13" s="8" t="s">
        <v>365</v>
      </c>
      <c r="G13" s="8" t="s">
        <v>366</v>
      </c>
      <c r="H13" s="7">
        <v>1</v>
      </c>
      <c r="I13" s="7" t="s">
        <v>42</v>
      </c>
      <c r="J13" s="8" t="s">
        <v>367</v>
      </c>
      <c r="K13" s="8" t="s">
        <v>368</v>
      </c>
      <c r="L13" s="9">
        <v>46127</v>
      </c>
      <c r="M13" s="7" t="s">
        <v>45</v>
      </c>
      <c r="N13" s="8" t="s">
        <v>369</v>
      </c>
      <c r="O13" s="8" t="s">
        <v>57</v>
      </c>
    </row>
    <row r="14" spans="1:15" ht="42" customHeight="1">
      <c r="A14" s="10" t="s">
        <v>370</v>
      </c>
      <c r="B14" s="10" t="s">
        <v>17</v>
      </c>
      <c r="C14" s="11" t="s">
        <v>211</v>
      </c>
      <c r="D14" s="11" t="s">
        <v>371</v>
      </c>
      <c r="E14" s="11" t="s">
        <v>372</v>
      </c>
      <c r="F14" s="11" t="s">
        <v>373</v>
      </c>
      <c r="G14" s="11" t="s">
        <v>374</v>
      </c>
      <c r="H14" s="10">
        <v>0</v>
      </c>
      <c r="I14" s="10" t="s">
        <v>42</v>
      </c>
      <c r="J14" s="11" t="s">
        <v>375</v>
      </c>
      <c r="K14" s="11" t="s">
        <v>376</v>
      </c>
      <c r="L14" s="12">
        <v>46203</v>
      </c>
      <c r="M14" s="10" t="s">
        <v>82</v>
      </c>
      <c r="N14" s="11" t="s">
        <v>377</v>
      </c>
      <c r="O14" s="11" t="s">
        <v>378</v>
      </c>
    </row>
    <row r="15" spans="1:15" ht="42" customHeight="1">
      <c r="A15" s="7" t="s">
        <v>379</v>
      </c>
      <c r="B15" s="7" t="s">
        <v>17</v>
      </c>
      <c r="C15" s="8" t="s">
        <v>211</v>
      </c>
      <c r="D15" s="8" t="s">
        <v>380</v>
      </c>
      <c r="E15" s="8" t="s">
        <v>381</v>
      </c>
      <c r="F15" s="8" t="s">
        <v>382</v>
      </c>
      <c r="G15" s="8" t="s">
        <v>383</v>
      </c>
      <c r="H15" s="7">
        <v>0</v>
      </c>
      <c r="I15" s="7" t="s">
        <v>42</v>
      </c>
      <c r="J15" s="8" t="s">
        <v>384</v>
      </c>
      <c r="K15" s="8" t="s">
        <v>376</v>
      </c>
      <c r="L15" s="9">
        <v>46218</v>
      </c>
      <c r="M15" s="7" t="s">
        <v>82</v>
      </c>
      <c r="N15" s="8" t="s">
        <v>385</v>
      </c>
      <c r="O15" s="8" t="s">
        <v>57</v>
      </c>
    </row>
    <row r="16" spans="1:15" ht="42" customHeight="1">
      <c r="A16" s="10" t="s">
        <v>386</v>
      </c>
      <c r="B16" s="10" t="s">
        <v>17</v>
      </c>
      <c r="C16" s="11" t="s">
        <v>211</v>
      </c>
      <c r="D16" s="11" t="s">
        <v>387</v>
      </c>
      <c r="E16" s="11" t="s">
        <v>388</v>
      </c>
      <c r="F16" s="11" t="s">
        <v>389</v>
      </c>
      <c r="G16" s="11" t="s">
        <v>390</v>
      </c>
      <c r="H16" s="10">
        <v>2</v>
      </c>
      <c r="I16" s="10" t="s">
        <v>53</v>
      </c>
      <c r="J16" s="11" t="s">
        <v>391</v>
      </c>
      <c r="K16" s="11" t="s">
        <v>392</v>
      </c>
      <c r="L16" s="12">
        <v>46112</v>
      </c>
      <c r="M16" s="10" t="s">
        <v>45</v>
      </c>
      <c r="N16" s="11" t="s">
        <v>393</v>
      </c>
      <c r="O16" s="11" t="s">
        <v>57</v>
      </c>
    </row>
    <row r="17" spans="1:15" ht="42" customHeight="1">
      <c r="A17" s="7" t="s">
        <v>394</v>
      </c>
      <c r="B17" s="7" t="s">
        <v>17</v>
      </c>
      <c r="C17" s="8" t="s">
        <v>211</v>
      </c>
      <c r="D17" s="8" t="s">
        <v>395</v>
      </c>
      <c r="E17" s="8" t="s">
        <v>396</v>
      </c>
      <c r="F17" s="8" t="s">
        <v>397</v>
      </c>
      <c r="G17" s="8" t="s">
        <v>398</v>
      </c>
      <c r="H17" s="7">
        <v>1</v>
      </c>
      <c r="I17" s="7" t="s">
        <v>90</v>
      </c>
      <c r="J17" s="8" t="s">
        <v>399</v>
      </c>
      <c r="K17" s="8" t="s">
        <v>400</v>
      </c>
      <c r="L17" s="9">
        <v>46157</v>
      </c>
      <c r="M17" s="7" t="s">
        <v>45</v>
      </c>
      <c r="N17" s="8" t="s">
        <v>401</v>
      </c>
      <c r="O17" s="8" t="s">
        <v>57</v>
      </c>
    </row>
    <row r="18" spans="1:15" ht="42" customHeight="1">
      <c r="A18" s="10" t="s">
        <v>402</v>
      </c>
      <c r="B18" s="10" t="s">
        <v>17</v>
      </c>
      <c r="C18" s="11" t="s">
        <v>211</v>
      </c>
      <c r="D18" s="11" t="s">
        <v>403</v>
      </c>
      <c r="E18" s="11" t="s">
        <v>404</v>
      </c>
      <c r="F18" s="11" t="s">
        <v>405</v>
      </c>
      <c r="G18" s="11" t="s">
        <v>406</v>
      </c>
      <c r="H18" s="10">
        <v>0</v>
      </c>
      <c r="I18" s="10" t="s">
        <v>53</v>
      </c>
      <c r="J18" s="11" t="s">
        <v>407</v>
      </c>
      <c r="K18" s="11" t="s">
        <v>81</v>
      </c>
      <c r="L18" s="12">
        <v>46173</v>
      </c>
      <c r="M18" s="10" t="s">
        <v>82</v>
      </c>
      <c r="N18" s="11" t="s">
        <v>408</v>
      </c>
      <c r="O18" s="11" t="s">
        <v>57</v>
      </c>
    </row>
    <row r="19" spans="1:15" ht="42" customHeight="1">
      <c r="A19" s="7" t="s">
        <v>409</v>
      </c>
      <c r="B19" s="7" t="s">
        <v>17</v>
      </c>
      <c r="C19" s="8" t="s">
        <v>211</v>
      </c>
      <c r="D19" s="8" t="s">
        <v>410</v>
      </c>
      <c r="E19" s="8" t="s">
        <v>411</v>
      </c>
      <c r="F19" s="8" t="s">
        <v>412</v>
      </c>
      <c r="G19" s="8" t="s">
        <v>413</v>
      </c>
      <c r="H19" s="7">
        <v>1</v>
      </c>
      <c r="I19" s="7" t="s">
        <v>53</v>
      </c>
      <c r="J19" s="8" t="s">
        <v>414</v>
      </c>
      <c r="K19" s="8" t="s">
        <v>231</v>
      </c>
      <c r="L19" s="9">
        <v>46127</v>
      </c>
      <c r="M19" s="7" t="s">
        <v>45</v>
      </c>
      <c r="N19" s="8" t="s">
        <v>415</v>
      </c>
      <c r="O19" s="8" t="s">
        <v>57</v>
      </c>
    </row>
    <row r="20" spans="1:15" ht="42" customHeight="1">
      <c r="A20" s="10" t="s">
        <v>416</v>
      </c>
      <c r="B20" s="10" t="s">
        <v>17</v>
      </c>
      <c r="C20" s="11" t="s">
        <v>211</v>
      </c>
      <c r="D20" s="11" t="s">
        <v>417</v>
      </c>
      <c r="E20" s="11" t="s">
        <v>418</v>
      </c>
      <c r="F20" s="11" t="s">
        <v>419</v>
      </c>
      <c r="G20" s="11" t="s">
        <v>420</v>
      </c>
      <c r="H20" s="10">
        <v>2</v>
      </c>
      <c r="I20" s="10" t="s">
        <v>53</v>
      </c>
      <c r="J20" s="11" t="s">
        <v>421</v>
      </c>
      <c r="K20" s="11" t="s">
        <v>422</v>
      </c>
      <c r="L20" s="12">
        <v>46142</v>
      </c>
      <c r="M20" s="10" t="s">
        <v>45</v>
      </c>
      <c r="N20" s="11" t="s">
        <v>423</v>
      </c>
      <c r="O20" s="11" t="s">
        <v>57</v>
      </c>
    </row>
    <row r="21" spans="1:15" ht="42" customHeight="1">
      <c r="A21" s="7" t="s">
        <v>424</v>
      </c>
      <c r="B21" s="7" t="s">
        <v>17</v>
      </c>
      <c r="C21" s="8" t="s">
        <v>211</v>
      </c>
      <c r="D21" s="8" t="s">
        <v>425</v>
      </c>
      <c r="E21" s="8" t="s">
        <v>426</v>
      </c>
      <c r="F21" s="8" t="s">
        <v>427</v>
      </c>
      <c r="G21" s="8" t="s">
        <v>428</v>
      </c>
      <c r="H21" s="7">
        <v>1</v>
      </c>
      <c r="I21" s="7" t="s">
        <v>53</v>
      </c>
      <c r="J21" s="8" t="s">
        <v>429</v>
      </c>
      <c r="K21" s="8" t="s">
        <v>294</v>
      </c>
      <c r="L21" s="9">
        <v>46174</v>
      </c>
      <c r="M21" s="7" t="s">
        <v>45</v>
      </c>
      <c r="N21" s="8" t="s">
        <v>430</v>
      </c>
      <c r="O21" s="8" t="s">
        <v>57</v>
      </c>
    </row>
    <row r="22" spans="1:15" ht="42" customHeight="1">
      <c r="A22" s="10" t="s">
        <v>431</v>
      </c>
      <c r="B22" s="10" t="s">
        <v>17</v>
      </c>
      <c r="C22" s="11" t="s">
        <v>211</v>
      </c>
      <c r="D22" s="11" t="s">
        <v>432</v>
      </c>
      <c r="E22" s="11" t="s">
        <v>433</v>
      </c>
      <c r="F22" s="11" t="s">
        <v>434</v>
      </c>
      <c r="G22" s="11" t="s">
        <v>435</v>
      </c>
      <c r="H22" s="10">
        <v>2</v>
      </c>
      <c r="I22" s="10" t="s">
        <v>90</v>
      </c>
      <c r="J22" s="11" t="s">
        <v>436</v>
      </c>
      <c r="K22" s="11" t="s">
        <v>231</v>
      </c>
      <c r="L22" s="12">
        <v>46173</v>
      </c>
      <c r="M22" s="10" t="s">
        <v>45</v>
      </c>
      <c r="N22" s="11" t="s">
        <v>437</v>
      </c>
      <c r="O22" s="11" t="s">
        <v>438</v>
      </c>
    </row>
    <row r="23" spans="1:15" ht="42" customHeight="1">
      <c r="A23" s="7" t="s">
        <v>439</v>
      </c>
      <c r="B23" s="7" t="s">
        <v>17</v>
      </c>
      <c r="C23" s="8" t="s">
        <v>211</v>
      </c>
      <c r="D23" s="8" t="s">
        <v>440</v>
      </c>
      <c r="E23" s="8" t="s">
        <v>441</v>
      </c>
      <c r="F23" s="8" t="s">
        <v>442</v>
      </c>
      <c r="G23" s="8" t="s">
        <v>443</v>
      </c>
      <c r="H23" s="7">
        <v>0</v>
      </c>
      <c r="I23" s="7" t="s">
        <v>90</v>
      </c>
      <c r="J23" s="8" t="s">
        <v>444</v>
      </c>
      <c r="K23" s="8" t="s">
        <v>445</v>
      </c>
      <c r="L23" s="9">
        <v>46234</v>
      </c>
      <c r="M23" s="7" t="s">
        <v>82</v>
      </c>
      <c r="N23" s="8" t="s">
        <v>446</v>
      </c>
      <c r="O23" s="8" t="s">
        <v>57</v>
      </c>
    </row>
    <row r="24" spans="1:15" ht="42" customHeight="1">
      <c r="A24" s="10" t="s">
        <v>447</v>
      </c>
      <c r="B24" s="10" t="s">
        <v>17</v>
      </c>
      <c r="C24" s="11" t="s">
        <v>211</v>
      </c>
      <c r="D24" s="11" t="s">
        <v>448</v>
      </c>
      <c r="E24" s="11" t="s">
        <v>449</v>
      </c>
      <c r="F24" s="11" t="s">
        <v>450</v>
      </c>
      <c r="G24" s="11" t="s">
        <v>451</v>
      </c>
      <c r="H24" s="10">
        <v>0</v>
      </c>
      <c r="I24" s="10" t="s">
        <v>53</v>
      </c>
      <c r="J24" s="11" t="s">
        <v>452</v>
      </c>
      <c r="K24" s="11" t="s">
        <v>453</v>
      </c>
      <c r="L24" s="12">
        <v>46265</v>
      </c>
      <c r="M24" s="10" t="s">
        <v>82</v>
      </c>
      <c r="N24" s="11" t="s">
        <v>454</v>
      </c>
      <c r="O24" s="11" t="s">
        <v>455</v>
      </c>
    </row>
    <row r="25" spans="1:15" ht="42" customHeight="1">
      <c r="A25" s="7" t="s">
        <v>456</v>
      </c>
      <c r="B25" s="7" t="s">
        <v>17</v>
      </c>
      <c r="C25" s="8" t="s">
        <v>211</v>
      </c>
      <c r="D25" s="8" t="s">
        <v>457</v>
      </c>
      <c r="E25" s="8" t="s">
        <v>458</v>
      </c>
      <c r="F25" s="8" t="s">
        <v>459</v>
      </c>
      <c r="G25" s="8" t="s">
        <v>460</v>
      </c>
      <c r="H25" s="7">
        <v>1</v>
      </c>
      <c r="I25" s="7" t="s">
        <v>53</v>
      </c>
      <c r="J25" s="8" t="s">
        <v>461</v>
      </c>
      <c r="K25" s="8" t="s">
        <v>462</v>
      </c>
      <c r="L25" s="9">
        <v>46157</v>
      </c>
      <c r="M25" s="7" t="s">
        <v>45</v>
      </c>
      <c r="N25" s="8" t="s">
        <v>463</v>
      </c>
      <c r="O25" s="8" t="s">
        <v>57</v>
      </c>
    </row>
    <row r="26" spans="1:15" ht="42" customHeight="1">
      <c r="A26" s="10" t="s">
        <v>464</v>
      </c>
      <c r="B26" s="10" t="s">
        <v>17</v>
      </c>
      <c r="C26" s="11" t="s">
        <v>211</v>
      </c>
      <c r="D26" s="11" t="s">
        <v>465</v>
      </c>
      <c r="E26" s="11" t="s">
        <v>466</v>
      </c>
      <c r="F26" s="11" t="s">
        <v>467</v>
      </c>
      <c r="G26" s="11" t="s">
        <v>468</v>
      </c>
      <c r="H26" s="10">
        <v>0</v>
      </c>
      <c r="I26" s="10" t="s">
        <v>53</v>
      </c>
      <c r="J26" s="11" t="s">
        <v>469</v>
      </c>
      <c r="K26" s="11" t="s">
        <v>470</v>
      </c>
      <c r="L26" s="12">
        <v>46203</v>
      </c>
      <c r="M26" s="10" t="s">
        <v>82</v>
      </c>
      <c r="N26" s="11" t="s">
        <v>471</v>
      </c>
      <c r="O26" s="11" t="s">
        <v>57</v>
      </c>
    </row>
    <row r="27" spans="1:15" ht="42" customHeight="1">
      <c r="A27" s="7"/>
      <c r="B27" s="7"/>
      <c r="C27" s="8"/>
      <c r="D27" s="8"/>
      <c r="E27" s="8"/>
      <c r="F27" s="8"/>
      <c r="G27" s="8"/>
      <c r="H27" s="7"/>
      <c r="I27" s="7"/>
      <c r="J27" s="8"/>
      <c r="K27" s="8"/>
      <c r="L27" s="9"/>
      <c r="M27" s="7"/>
      <c r="N27" s="8"/>
      <c r="O27" s="8"/>
    </row>
    <row r="28" spans="1:15" ht="42" customHeight="1">
      <c r="A28" s="7"/>
      <c r="B28" s="7"/>
      <c r="C28" s="8"/>
      <c r="D28" s="8"/>
      <c r="E28" s="8"/>
      <c r="F28" s="8"/>
      <c r="G28" s="8"/>
      <c r="H28" s="7"/>
      <c r="I28" s="7"/>
      <c r="J28" s="8"/>
      <c r="K28" s="8"/>
      <c r="L28" s="9"/>
      <c r="M28" s="7"/>
      <c r="N28" s="8"/>
      <c r="O28" s="8"/>
    </row>
    <row r="29" spans="1:15" ht="42" customHeight="1">
      <c r="A29" s="7"/>
      <c r="B29" s="7"/>
      <c r="C29" s="8"/>
      <c r="D29" s="8"/>
      <c r="E29" s="8"/>
      <c r="F29" s="8"/>
      <c r="G29" s="8"/>
      <c r="H29" s="7"/>
      <c r="I29" s="7"/>
      <c r="J29" s="8"/>
      <c r="K29" s="8"/>
      <c r="L29" s="9"/>
      <c r="M29" s="7"/>
      <c r="N29" s="8"/>
      <c r="O29" s="8"/>
    </row>
    <row r="30" spans="1:15" ht="42" customHeight="1">
      <c r="A30" s="7"/>
      <c r="B30" s="7"/>
      <c r="C30" s="8"/>
      <c r="D30" s="8"/>
      <c r="E30" s="8"/>
      <c r="F30" s="8"/>
      <c r="G30" s="8"/>
      <c r="H30" s="7"/>
      <c r="I30" s="7"/>
      <c r="J30" s="8"/>
      <c r="K30" s="8"/>
      <c r="L30" s="9"/>
      <c r="M30" s="7"/>
      <c r="N30" s="8"/>
      <c r="O30" s="8"/>
    </row>
    <row r="31" spans="1:15" ht="42" customHeight="1">
      <c r="A31" s="7"/>
      <c r="B31" s="7"/>
      <c r="C31" s="8"/>
      <c r="D31" s="8"/>
      <c r="E31" s="8"/>
      <c r="F31" s="8"/>
      <c r="G31" s="8"/>
      <c r="H31" s="7"/>
      <c r="I31" s="7"/>
      <c r="J31" s="8"/>
      <c r="K31" s="8"/>
      <c r="L31" s="9"/>
      <c r="M31" s="7"/>
      <c r="N31" s="8"/>
      <c r="O31" s="8"/>
    </row>
    <row r="32" spans="1:15" ht="42" customHeight="1">
      <c r="A32" s="7"/>
      <c r="B32" s="7"/>
      <c r="C32" s="8"/>
      <c r="D32" s="8"/>
      <c r="E32" s="8"/>
      <c r="F32" s="8"/>
      <c r="G32" s="8"/>
      <c r="H32" s="7"/>
      <c r="I32" s="7"/>
      <c r="J32" s="8"/>
      <c r="K32" s="8"/>
      <c r="L32" s="9"/>
      <c r="M32" s="7"/>
      <c r="N32" s="8"/>
      <c r="O32" s="8"/>
    </row>
    <row r="33" spans="1:15" ht="42" customHeight="1">
      <c r="A33" s="7"/>
      <c r="B33" s="7"/>
      <c r="C33" s="8"/>
      <c r="D33" s="8"/>
      <c r="E33" s="8"/>
      <c r="F33" s="8"/>
      <c r="G33" s="8"/>
      <c r="H33" s="7"/>
      <c r="I33" s="7"/>
      <c r="J33" s="8"/>
      <c r="K33" s="8"/>
      <c r="L33" s="9"/>
      <c r="M33" s="7"/>
      <c r="N33" s="8"/>
      <c r="O33" s="8"/>
    </row>
    <row r="34" spans="1:15" ht="42" customHeight="1">
      <c r="A34" s="7"/>
      <c r="B34" s="7"/>
      <c r="C34" s="8"/>
      <c r="D34" s="8"/>
      <c r="E34" s="8"/>
      <c r="F34" s="8"/>
      <c r="G34" s="8"/>
      <c r="H34" s="7"/>
      <c r="I34" s="7"/>
      <c r="J34" s="8"/>
      <c r="K34" s="8"/>
      <c r="L34" s="9"/>
      <c r="M34" s="7"/>
      <c r="N34" s="8"/>
      <c r="O34" s="8"/>
    </row>
    <row r="35" spans="1:15" ht="42" customHeight="1">
      <c r="A35" s="7"/>
      <c r="B35" s="7"/>
      <c r="C35" s="8"/>
      <c r="D35" s="8"/>
      <c r="E35" s="8"/>
      <c r="F35" s="8"/>
      <c r="G35" s="8"/>
      <c r="H35" s="7"/>
      <c r="I35" s="7"/>
      <c r="J35" s="8"/>
      <c r="K35" s="8"/>
      <c r="L35" s="9"/>
      <c r="M35" s="7"/>
      <c r="N35" s="8"/>
      <c r="O35" s="8"/>
    </row>
    <row r="36" spans="1:15" ht="42" customHeight="1">
      <c r="A36" s="7"/>
      <c r="B36" s="7"/>
      <c r="C36" s="8"/>
      <c r="D36" s="8"/>
      <c r="E36" s="8"/>
      <c r="F36" s="8"/>
      <c r="G36" s="8"/>
      <c r="H36" s="7"/>
      <c r="I36" s="7"/>
      <c r="J36" s="8"/>
      <c r="K36" s="8"/>
      <c r="L36" s="9"/>
      <c r="M36" s="7"/>
      <c r="N36" s="8"/>
      <c r="O36" s="8"/>
    </row>
    <row r="37" spans="1:15" ht="42" customHeight="1">
      <c r="A37" s="7"/>
      <c r="B37" s="7"/>
      <c r="C37" s="8"/>
      <c r="D37" s="8"/>
      <c r="E37" s="8"/>
      <c r="F37" s="8"/>
      <c r="G37" s="8"/>
      <c r="H37" s="7"/>
      <c r="I37" s="7"/>
      <c r="J37" s="8"/>
      <c r="K37" s="8"/>
      <c r="L37" s="9"/>
      <c r="M37" s="7"/>
      <c r="N37" s="8"/>
      <c r="O37" s="8"/>
    </row>
    <row r="38" spans="1:15" ht="42" customHeight="1">
      <c r="A38" s="7"/>
      <c r="B38" s="7"/>
      <c r="C38" s="8"/>
      <c r="D38" s="8"/>
      <c r="E38" s="8"/>
      <c r="F38" s="8"/>
      <c r="G38" s="8"/>
      <c r="H38" s="7"/>
      <c r="I38" s="7"/>
      <c r="J38" s="8"/>
      <c r="K38" s="8"/>
      <c r="L38" s="9"/>
      <c r="M38" s="7"/>
      <c r="N38" s="8"/>
      <c r="O38" s="8"/>
    </row>
    <row r="39" spans="1:15" ht="42" customHeight="1">
      <c r="A39" s="7"/>
      <c r="B39" s="7"/>
      <c r="C39" s="8"/>
      <c r="D39" s="8"/>
      <c r="E39" s="8"/>
      <c r="F39" s="8"/>
      <c r="G39" s="8"/>
      <c r="H39" s="7"/>
      <c r="I39" s="7"/>
      <c r="J39" s="8"/>
      <c r="K39" s="8"/>
      <c r="L39" s="9"/>
      <c r="M39" s="7"/>
      <c r="N39" s="8"/>
      <c r="O39" s="8"/>
    </row>
    <row r="40" spans="1:15" ht="42" customHeight="1">
      <c r="A40" s="7"/>
      <c r="B40" s="7"/>
      <c r="C40" s="8"/>
      <c r="D40" s="8"/>
      <c r="E40" s="8"/>
      <c r="F40" s="8"/>
      <c r="G40" s="8"/>
      <c r="H40" s="7"/>
      <c r="I40" s="7"/>
      <c r="J40" s="8"/>
      <c r="K40" s="8"/>
      <c r="L40" s="9"/>
      <c r="M40" s="7"/>
      <c r="N40" s="8"/>
      <c r="O40" s="8"/>
    </row>
    <row r="41" spans="1:15" ht="42" customHeight="1">
      <c r="A41" s="7"/>
      <c r="B41" s="7"/>
      <c r="C41" s="8"/>
      <c r="D41" s="8"/>
      <c r="E41" s="8"/>
      <c r="F41" s="8"/>
      <c r="G41" s="8"/>
      <c r="H41" s="7"/>
      <c r="I41" s="7"/>
      <c r="J41" s="8"/>
      <c r="K41" s="8"/>
      <c r="L41" s="9"/>
      <c r="M41" s="7"/>
      <c r="N41" s="8"/>
      <c r="O41" s="8"/>
    </row>
    <row r="42" spans="1:15" ht="42" customHeight="1">
      <c r="A42" s="7"/>
      <c r="B42" s="7"/>
      <c r="C42" s="8"/>
      <c r="D42" s="8"/>
      <c r="E42" s="8"/>
      <c r="F42" s="8"/>
      <c r="G42" s="8"/>
      <c r="H42" s="7"/>
      <c r="I42" s="7"/>
      <c r="J42" s="8"/>
      <c r="K42" s="8"/>
      <c r="L42" s="9"/>
      <c r="M42" s="7"/>
      <c r="N42" s="8"/>
      <c r="O42" s="8"/>
    </row>
    <row r="43" spans="1:15" ht="42" customHeight="1">
      <c r="A43" s="7"/>
      <c r="B43" s="7"/>
      <c r="C43" s="8"/>
      <c r="D43" s="8"/>
      <c r="E43" s="8"/>
      <c r="F43" s="8"/>
      <c r="G43" s="8"/>
      <c r="H43" s="7"/>
      <c r="I43" s="7"/>
      <c r="J43" s="8"/>
      <c r="K43" s="8"/>
      <c r="L43" s="9"/>
      <c r="M43" s="7"/>
      <c r="N43" s="8"/>
      <c r="O43" s="8"/>
    </row>
    <row r="44" spans="1:15" ht="42" customHeight="1">
      <c r="A44" s="7"/>
      <c r="B44" s="7"/>
      <c r="C44" s="8"/>
      <c r="D44" s="8"/>
      <c r="E44" s="8"/>
      <c r="F44" s="8"/>
      <c r="G44" s="8"/>
      <c r="H44" s="7"/>
      <c r="I44" s="7"/>
      <c r="J44" s="8"/>
      <c r="K44" s="8"/>
      <c r="L44" s="9"/>
      <c r="M44" s="7"/>
      <c r="N44" s="8"/>
      <c r="O44" s="8"/>
    </row>
    <row r="45" spans="1:15" ht="42" customHeight="1">
      <c r="A45" s="7"/>
      <c r="B45" s="7"/>
      <c r="C45" s="8"/>
      <c r="D45" s="8"/>
      <c r="E45" s="8"/>
      <c r="F45" s="8"/>
      <c r="G45" s="8"/>
      <c r="H45" s="7"/>
      <c r="I45" s="7"/>
      <c r="J45" s="8"/>
      <c r="K45" s="8"/>
      <c r="L45" s="9"/>
      <c r="M45" s="7"/>
      <c r="N45" s="8"/>
      <c r="O45" s="8"/>
    </row>
    <row r="46" spans="1:15" ht="42" customHeight="1">
      <c r="A46" s="7"/>
      <c r="B46" s="7"/>
      <c r="C46" s="8"/>
      <c r="D46" s="8"/>
      <c r="E46" s="8"/>
      <c r="F46" s="8"/>
      <c r="G46" s="8"/>
      <c r="H46" s="7"/>
      <c r="I46" s="7"/>
      <c r="J46" s="8"/>
      <c r="K46" s="8"/>
      <c r="L46" s="9"/>
      <c r="M46" s="7"/>
      <c r="N46" s="8"/>
      <c r="O46" s="8"/>
    </row>
    <row r="47" spans="1:15" ht="42" customHeight="1">
      <c r="A47" s="7"/>
      <c r="B47" s="7"/>
      <c r="C47" s="8"/>
      <c r="D47" s="8"/>
      <c r="E47" s="8"/>
      <c r="F47" s="8"/>
      <c r="G47" s="8"/>
      <c r="H47" s="7"/>
      <c r="I47" s="7"/>
      <c r="J47" s="8"/>
      <c r="K47" s="8"/>
      <c r="L47" s="9"/>
      <c r="M47" s="7"/>
      <c r="N47" s="8"/>
      <c r="O47" s="8"/>
    </row>
    <row r="48" spans="1:15" ht="42" customHeight="1">
      <c r="A48" s="7"/>
      <c r="B48" s="7"/>
      <c r="C48" s="8"/>
      <c r="D48" s="8"/>
      <c r="E48" s="8"/>
      <c r="F48" s="8"/>
      <c r="G48" s="8"/>
      <c r="H48" s="7"/>
      <c r="I48" s="7"/>
      <c r="J48" s="8"/>
      <c r="K48" s="8"/>
      <c r="L48" s="9"/>
      <c r="M48" s="7"/>
      <c r="N48" s="8"/>
      <c r="O48" s="8"/>
    </row>
    <row r="49" spans="1:15" ht="42" customHeight="1">
      <c r="A49" s="7"/>
      <c r="B49" s="7"/>
      <c r="C49" s="8"/>
      <c r="D49" s="8"/>
      <c r="E49" s="8"/>
      <c r="F49" s="8"/>
      <c r="G49" s="8"/>
      <c r="H49" s="7"/>
      <c r="I49" s="7"/>
      <c r="J49" s="8"/>
      <c r="K49" s="8"/>
      <c r="L49" s="9"/>
      <c r="M49" s="7"/>
      <c r="N49" s="8"/>
      <c r="O49" s="8"/>
    </row>
    <row r="50" spans="1:15" ht="42" customHeight="1">
      <c r="A50" s="7"/>
      <c r="B50" s="7"/>
      <c r="C50" s="8"/>
      <c r="D50" s="8"/>
      <c r="E50" s="8"/>
      <c r="F50" s="8"/>
      <c r="G50" s="8"/>
      <c r="H50" s="7"/>
      <c r="I50" s="7"/>
      <c r="J50" s="8"/>
      <c r="K50" s="8"/>
      <c r="L50" s="9"/>
      <c r="M50" s="7"/>
      <c r="N50" s="8"/>
      <c r="O50" s="8"/>
    </row>
    <row r="51" spans="1:15" ht="42" customHeight="1">
      <c r="A51" s="7"/>
      <c r="B51" s="7"/>
      <c r="C51" s="8"/>
      <c r="D51" s="8"/>
      <c r="E51" s="8"/>
      <c r="F51" s="8"/>
      <c r="G51" s="8"/>
      <c r="H51" s="7"/>
      <c r="I51" s="7"/>
      <c r="J51" s="8"/>
      <c r="K51" s="8"/>
      <c r="L51" s="9"/>
      <c r="M51" s="7"/>
      <c r="N51" s="8"/>
      <c r="O51" s="8"/>
    </row>
    <row r="52" spans="1:15" ht="42" customHeight="1">
      <c r="A52" s="7"/>
      <c r="B52" s="7"/>
      <c r="C52" s="8"/>
      <c r="D52" s="8"/>
      <c r="E52" s="8"/>
      <c r="F52" s="8"/>
      <c r="G52" s="8"/>
      <c r="H52" s="7"/>
      <c r="I52" s="7"/>
      <c r="J52" s="8"/>
      <c r="K52" s="8"/>
      <c r="L52" s="9"/>
      <c r="M52" s="7"/>
      <c r="N52" s="8"/>
      <c r="O52" s="8"/>
    </row>
    <row r="53" spans="1:15" ht="42" customHeight="1">
      <c r="A53" s="7"/>
      <c r="B53" s="7"/>
      <c r="C53" s="8"/>
      <c r="D53" s="8"/>
      <c r="E53" s="8"/>
      <c r="F53" s="8"/>
      <c r="G53" s="8"/>
      <c r="H53" s="7"/>
      <c r="I53" s="7"/>
      <c r="J53" s="8"/>
      <c r="K53" s="8"/>
      <c r="L53" s="9"/>
      <c r="M53" s="7"/>
      <c r="N53" s="8"/>
      <c r="O53" s="8"/>
    </row>
    <row r="54" spans="1:15" ht="42" customHeight="1">
      <c r="A54" s="7"/>
      <c r="B54" s="7"/>
      <c r="C54" s="8"/>
      <c r="D54" s="8"/>
      <c r="E54" s="8"/>
      <c r="F54" s="8"/>
      <c r="G54" s="8"/>
      <c r="H54" s="7"/>
      <c r="I54" s="7"/>
      <c r="J54" s="8"/>
      <c r="K54" s="8"/>
      <c r="L54" s="9"/>
      <c r="M54" s="7"/>
      <c r="N54" s="8"/>
      <c r="O54" s="8"/>
    </row>
    <row r="55" spans="1:15" ht="42" customHeight="1">
      <c r="A55" s="7"/>
      <c r="B55" s="7"/>
      <c r="C55" s="8"/>
      <c r="D55" s="8"/>
      <c r="E55" s="8"/>
      <c r="F55" s="8"/>
      <c r="G55" s="8"/>
      <c r="H55" s="7"/>
      <c r="I55" s="7"/>
      <c r="J55" s="8"/>
      <c r="K55" s="8"/>
      <c r="L55" s="9"/>
      <c r="M55" s="7"/>
      <c r="N55" s="8"/>
      <c r="O55" s="8"/>
    </row>
    <row r="56" spans="1:15" ht="42" customHeight="1">
      <c r="A56" s="7"/>
      <c r="B56" s="7"/>
      <c r="C56" s="8"/>
      <c r="D56" s="8"/>
      <c r="E56" s="8"/>
      <c r="F56" s="8"/>
      <c r="G56" s="8"/>
      <c r="H56" s="7"/>
      <c r="I56" s="7"/>
      <c r="J56" s="8"/>
      <c r="K56" s="8"/>
      <c r="L56" s="9"/>
      <c r="M56" s="7"/>
      <c r="N56" s="8"/>
      <c r="O56" s="8"/>
    </row>
    <row r="57" spans="1:15" ht="42" customHeight="1">
      <c r="A57" s="7"/>
      <c r="B57" s="7"/>
      <c r="C57" s="8"/>
      <c r="D57" s="8"/>
      <c r="E57" s="8"/>
      <c r="F57" s="8"/>
      <c r="G57" s="8"/>
      <c r="H57" s="7"/>
      <c r="I57" s="7"/>
      <c r="J57" s="8"/>
      <c r="K57" s="8"/>
      <c r="L57" s="9"/>
      <c r="M57" s="7"/>
      <c r="N57" s="8"/>
      <c r="O57" s="8"/>
    </row>
    <row r="58" spans="1:15" ht="42" customHeight="1">
      <c r="A58" s="7"/>
      <c r="B58" s="7"/>
      <c r="C58" s="8"/>
      <c r="D58" s="8"/>
      <c r="E58" s="8"/>
      <c r="F58" s="8"/>
      <c r="G58" s="8"/>
      <c r="H58" s="7"/>
      <c r="I58" s="7"/>
      <c r="J58" s="8"/>
      <c r="K58" s="8"/>
      <c r="L58" s="9"/>
      <c r="M58" s="7"/>
      <c r="N58" s="8"/>
      <c r="O58" s="8"/>
    </row>
    <row r="59" spans="1:15" ht="42" customHeight="1">
      <c r="A59" s="7"/>
      <c r="B59" s="7"/>
      <c r="C59" s="8"/>
      <c r="D59" s="8"/>
      <c r="E59" s="8"/>
      <c r="F59" s="8"/>
      <c r="G59" s="8"/>
      <c r="H59" s="7"/>
      <c r="I59" s="7"/>
      <c r="J59" s="8"/>
      <c r="K59" s="8"/>
      <c r="L59" s="9"/>
      <c r="M59" s="7"/>
      <c r="N59" s="8"/>
      <c r="O59" s="8"/>
    </row>
    <row r="60" spans="1:15" ht="42" customHeight="1">
      <c r="A60" s="7"/>
      <c r="B60" s="7"/>
      <c r="C60" s="8"/>
      <c r="D60" s="8"/>
      <c r="E60" s="8"/>
      <c r="F60" s="8"/>
      <c r="G60" s="8"/>
      <c r="H60" s="7"/>
      <c r="I60" s="7"/>
      <c r="J60" s="8"/>
      <c r="K60" s="8"/>
      <c r="L60" s="9"/>
      <c r="M60" s="7"/>
      <c r="N60" s="8"/>
      <c r="O60" s="8"/>
    </row>
    <row r="61" spans="1:15" ht="42" customHeight="1">
      <c r="A61" s="7"/>
      <c r="B61" s="7"/>
      <c r="C61" s="8"/>
      <c r="D61" s="8"/>
      <c r="E61" s="8"/>
      <c r="F61" s="8"/>
      <c r="G61" s="8"/>
      <c r="H61" s="7"/>
      <c r="I61" s="7"/>
      <c r="J61" s="8"/>
      <c r="K61" s="8"/>
      <c r="L61" s="9"/>
      <c r="M61" s="7"/>
      <c r="N61" s="8"/>
      <c r="O61" s="8"/>
    </row>
    <row r="62" spans="1:15" ht="42" customHeight="1">
      <c r="A62" s="7"/>
      <c r="B62" s="7"/>
      <c r="C62" s="8"/>
      <c r="D62" s="8"/>
      <c r="E62" s="8"/>
      <c r="F62" s="8"/>
      <c r="G62" s="8"/>
      <c r="H62" s="7"/>
      <c r="I62" s="7"/>
      <c r="J62" s="8"/>
      <c r="K62" s="8"/>
      <c r="L62" s="9"/>
      <c r="M62" s="7"/>
      <c r="N62" s="8"/>
      <c r="O62" s="8"/>
    </row>
    <row r="63" spans="1:15" ht="42" customHeight="1">
      <c r="A63" s="7"/>
      <c r="B63" s="7"/>
      <c r="C63" s="8"/>
      <c r="D63" s="8"/>
      <c r="E63" s="8"/>
      <c r="F63" s="8"/>
      <c r="G63" s="8"/>
      <c r="H63" s="7"/>
      <c r="I63" s="7"/>
      <c r="J63" s="8"/>
      <c r="K63" s="8"/>
      <c r="L63" s="9"/>
      <c r="M63" s="7"/>
      <c r="N63" s="8"/>
      <c r="O63" s="8"/>
    </row>
    <row r="64" spans="1:15" ht="42" customHeight="1">
      <c r="A64" s="7"/>
      <c r="B64" s="7"/>
      <c r="C64" s="8"/>
      <c r="D64" s="8"/>
      <c r="E64" s="8"/>
      <c r="F64" s="8"/>
      <c r="G64" s="8"/>
      <c r="H64" s="7"/>
      <c r="I64" s="7"/>
      <c r="J64" s="8"/>
      <c r="K64" s="8"/>
      <c r="L64" s="9"/>
      <c r="M64" s="7"/>
      <c r="N64" s="8"/>
      <c r="O64" s="8"/>
    </row>
    <row r="65" spans="1:15" ht="42" customHeight="1">
      <c r="A65" s="7"/>
      <c r="B65" s="7"/>
      <c r="C65" s="8"/>
      <c r="D65" s="8"/>
      <c r="E65" s="8"/>
      <c r="F65" s="8"/>
      <c r="G65" s="8"/>
      <c r="H65" s="7"/>
      <c r="I65" s="7"/>
      <c r="J65" s="8"/>
      <c r="K65" s="8"/>
      <c r="L65" s="9"/>
      <c r="M65" s="7"/>
      <c r="N65" s="8"/>
      <c r="O65" s="8"/>
    </row>
    <row r="66" spans="1:15" ht="42" customHeight="1">
      <c r="A66" s="7"/>
      <c r="B66" s="7"/>
      <c r="C66" s="8"/>
      <c r="D66" s="8"/>
      <c r="E66" s="8"/>
      <c r="F66" s="8"/>
      <c r="G66" s="8"/>
      <c r="H66" s="7"/>
      <c r="I66" s="7"/>
      <c r="J66" s="8"/>
      <c r="K66" s="8"/>
      <c r="L66" s="9"/>
      <c r="M66" s="7"/>
      <c r="N66" s="8"/>
      <c r="O66" s="8"/>
    </row>
    <row r="67" spans="1:15" ht="42" customHeight="1">
      <c r="A67" s="7"/>
      <c r="B67" s="7"/>
      <c r="C67" s="8"/>
      <c r="D67" s="8"/>
      <c r="E67" s="8"/>
      <c r="F67" s="8"/>
      <c r="G67" s="8"/>
      <c r="H67" s="7"/>
      <c r="I67" s="7"/>
      <c r="J67" s="8"/>
      <c r="K67" s="8"/>
      <c r="L67" s="9"/>
      <c r="M67" s="7"/>
      <c r="N67" s="8"/>
      <c r="O67" s="8"/>
    </row>
    <row r="68" spans="1:15" ht="42" customHeight="1">
      <c r="A68" s="7"/>
      <c r="B68" s="7"/>
      <c r="C68" s="8"/>
      <c r="D68" s="8"/>
      <c r="E68" s="8"/>
      <c r="F68" s="8"/>
      <c r="G68" s="8"/>
      <c r="H68" s="7"/>
      <c r="I68" s="7"/>
      <c r="J68" s="8"/>
      <c r="K68" s="8"/>
      <c r="L68" s="9"/>
      <c r="M68" s="7"/>
      <c r="N68" s="8"/>
      <c r="O68" s="8"/>
    </row>
    <row r="69" spans="1:15" ht="42" customHeight="1">
      <c r="A69" s="7"/>
      <c r="B69" s="7"/>
      <c r="C69" s="8"/>
      <c r="D69" s="8"/>
      <c r="E69" s="8"/>
      <c r="F69" s="8"/>
      <c r="G69" s="8"/>
      <c r="H69" s="7"/>
      <c r="I69" s="7"/>
      <c r="J69" s="8"/>
      <c r="K69" s="8"/>
      <c r="L69" s="9"/>
      <c r="M69" s="7"/>
      <c r="N69" s="8"/>
      <c r="O69" s="8"/>
    </row>
    <row r="70" spans="1:15" ht="42" customHeight="1">
      <c r="A70" s="7"/>
      <c r="B70" s="7"/>
      <c r="C70" s="8"/>
      <c r="D70" s="8"/>
      <c r="E70" s="8"/>
      <c r="F70" s="8"/>
      <c r="G70" s="8"/>
      <c r="H70" s="7"/>
      <c r="I70" s="7"/>
      <c r="J70" s="8"/>
      <c r="K70" s="8"/>
      <c r="L70" s="9"/>
      <c r="M70" s="7"/>
      <c r="N70" s="8"/>
      <c r="O70" s="8"/>
    </row>
    <row r="71" spans="1:15" ht="42" customHeight="1">
      <c r="A71" s="7"/>
      <c r="B71" s="7"/>
      <c r="C71" s="8"/>
      <c r="D71" s="8"/>
      <c r="E71" s="8"/>
      <c r="F71" s="8"/>
      <c r="G71" s="8"/>
      <c r="H71" s="7"/>
      <c r="I71" s="7"/>
      <c r="J71" s="8"/>
      <c r="K71" s="8"/>
      <c r="L71" s="9"/>
      <c r="M71" s="7"/>
      <c r="N71" s="8"/>
      <c r="O71" s="8"/>
    </row>
    <row r="72" spans="1:15" ht="42" customHeight="1">
      <c r="A72" s="7"/>
      <c r="B72" s="7"/>
      <c r="C72" s="8"/>
      <c r="D72" s="8"/>
      <c r="E72" s="8"/>
      <c r="F72" s="8"/>
      <c r="G72" s="8"/>
      <c r="H72" s="7"/>
      <c r="I72" s="7"/>
      <c r="J72" s="8"/>
      <c r="K72" s="8"/>
      <c r="L72" s="9"/>
      <c r="M72" s="7"/>
      <c r="N72" s="8"/>
      <c r="O72" s="8"/>
    </row>
    <row r="73" spans="1:15" ht="42" customHeight="1">
      <c r="A73" s="7"/>
      <c r="B73" s="7"/>
      <c r="C73" s="8"/>
      <c r="D73" s="8"/>
      <c r="E73" s="8"/>
      <c r="F73" s="8"/>
      <c r="G73" s="8"/>
      <c r="H73" s="7"/>
      <c r="I73" s="7"/>
      <c r="J73" s="8"/>
      <c r="K73" s="8"/>
      <c r="L73" s="9"/>
      <c r="M73" s="7"/>
      <c r="N73" s="8"/>
      <c r="O73" s="8"/>
    </row>
    <row r="74" spans="1:15" ht="42" customHeight="1">
      <c r="A74" s="7"/>
      <c r="B74" s="7"/>
      <c r="C74" s="8"/>
      <c r="D74" s="8"/>
      <c r="E74" s="8"/>
      <c r="F74" s="8"/>
      <c r="G74" s="8"/>
      <c r="H74" s="7"/>
      <c r="I74" s="7"/>
      <c r="J74" s="8"/>
      <c r="K74" s="8"/>
      <c r="L74" s="9"/>
      <c r="M74" s="7"/>
      <c r="N74" s="8"/>
      <c r="O74" s="8"/>
    </row>
    <row r="75" spans="1:15" ht="42" customHeight="1">
      <c r="A75" s="7"/>
      <c r="B75" s="7"/>
      <c r="C75" s="8"/>
      <c r="D75" s="8"/>
      <c r="E75" s="8"/>
      <c r="F75" s="8"/>
      <c r="G75" s="8"/>
      <c r="H75" s="7"/>
      <c r="I75" s="7"/>
      <c r="J75" s="8"/>
      <c r="K75" s="8"/>
      <c r="L75" s="9"/>
      <c r="M75" s="7"/>
      <c r="N75" s="8"/>
      <c r="O75" s="8"/>
    </row>
    <row r="76" spans="1:15" ht="42" customHeight="1">
      <c r="A76" s="7"/>
      <c r="B76" s="7"/>
      <c r="C76" s="8"/>
      <c r="D76" s="8"/>
      <c r="E76" s="8"/>
      <c r="F76" s="8"/>
      <c r="G76" s="8"/>
      <c r="H76" s="7"/>
      <c r="I76" s="7"/>
      <c r="J76" s="8"/>
      <c r="K76" s="8"/>
      <c r="L76" s="9"/>
      <c r="M76" s="7"/>
      <c r="N76" s="8"/>
      <c r="O76" s="8"/>
    </row>
    <row r="77" spans="1:15" ht="42" customHeight="1">
      <c r="A77" s="7"/>
      <c r="B77" s="7"/>
      <c r="C77" s="8"/>
      <c r="D77" s="8"/>
      <c r="E77" s="8"/>
      <c r="F77" s="8"/>
      <c r="G77" s="8"/>
      <c r="H77" s="7"/>
      <c r="I77" s="7"/>
      <c r="J77" s="8"/>
      <c r="K77" s="8"/>
      <c r="L77" s="9"/>
      <c r="M77" s="7"/>
      <c r="N77" s="8"/>
      <c r="O77" s="8"/>
    </row>
    <row r="78" spans="1:15" ht="42" customHeight="1">
      <c r="A78" s="7"/>
      <c r="B78" s="7"/>
      <c r="C78" s="8"/>
      <c r="D78" s="8"/>
      <c r="E78" s="8"/>
      <c r="F78" s="8"/>
      <c r="G78" s="8"/>
      <c r="H78" s="7"/>
      <c r="I78" s="7"/>
      <c r="J78" s="8"/>
      <c r="K78" s="8"/>
      <c r="L78" s="9"/>
      <c r="M78" s="7"/>
      <c r="N78" s="8"/>
      <c r="O78" s="8"/>
    </row>
    <row r="79" spans="1:15" ht="42" customHeight="1">
      <c r="A79" s="7"/>
      <c r="B79" s="7"/>
      <c r="C79" s="8"/>
      <c r="D79" s="8"/>
      <c r="E79" s="8"/>
      <c r="F79" s="8"/>
      <c r="G79" s="8"/>
      <c r="H79" s="7"/>
      <c r="I79" s="7"/>
      <c r="J79" s="8"/>
      <c r="K79" s="8"/>
      <c r="L79" s="9"/>
      <c r="M79" s="7"/>
      <c r="N79" s="8"/>
      <c r="O79" s="8"/>
    </row>
    <row r="80" spans="1:15" ht="42" customHeight="1">
      <c r="A80" s="7"/>
      <c r="B80" s="7"/>
      <c r="C80" s="8"/>
      <c r="D80" s="8"/>
      <c r="E80" s="8"/>
      <c r="F80" s="8"/>
      <c r="G80" s="8"/>
      <c r="H80" s="7"/>
      <c r="I80" s="7"/>
      <c r="J80" s="8"/>
      <c r="K80" s="8"/>
      <c r="L80" s="9"/>
      <c r="M80" s="7"/>
      <c r="N80" s="8"/>
      <c r="O80" s="8"/>
    </row>
    <row r="81" spans="1:15" ht="42" customHeight="1">
      <c r="A81" s="7"/>
      <c r="B81" s="7"/>
      <c r="C81" s="8"/>
      <c r="D81" s="8"/>
      <c r="E81" s="8"/>
      <c r="F81" s="8"/>
      <c r="G81" s="8"/>
      <c r="H81" s="7"/>
      <c r="I81" s="7"/>
      <c r="J81" s="8"/>
      <c r="K81" s="8"/>
      <c r="L81" s="9"/>
      <c r="M81" s="7"/>
      <c r="N81" s="8"/>
      <c r="O81" s="8"/>
    </row>
    <row r="82" spans="1:15" ht="42" customHeight="1">
      <c r="A82" s="7"/>
      <c r="B82" s="7"/>
      <c r="C82" s="8"/>
      <c r="D82" s="8"/>
      <c r="E82" s="8"/>
      <c r="F82" s="8"/>
      <c r="G82" s="8"/>
      <c r="H82" s="7"/>
      <c r="I82" s="7"/>
      <c r="J82" s="8"/>
      <c r="K82" s="8"/>
      <c r="L82" s="9"/>
      <c r="M82" s="7"/>
      <c r="N82" s="8"/>
      <c r="O82" s="8"/>
    </row>
    <row r="83" spans="1:15" ht="42" customHeight="1">
      <c r="A83" s="7"/>
      <c r="B83" s="7"/>
      <c r="C83" s="8"/>
      <c r="D83" s="8"/>
      <c r="E83" s="8"/>
      <c r="F83" s="8"/>
      <c r="G83" s="8"/>
      <c r="H83" s="7"/>
      <c r="I83" s="7"/>
      <c r="J83" s="8"/>
      <c r="K83" s="8"/>
      <c r="L83" s="9"/>
      <c r="M83" s="7"/>
      <c r="N83" s="8"/>
      <c r="O83" s="8"/>
    </row>
    <row r="84" spans="1:15" ht="42" customHeight="1">
      <c r="A84" s="7"/>
      <c r="B84" s="7"/>
      <c r="C84" s="8"/>
      <c r="D84" s="8"/>
      <c r="E84" s="8"/>
      <c r="F84" s="8"/>
      <c r="G84" s="8"/>
      <c r="H84" s="7"/>
      <c r="I84" s="7"/>
      <c r="J84" s="8"/>
      <c r="K84" s="8"/>
      <c r="L84" s="9"/>
      <c r="M84" s="7"/>
      <c r="N84" s="8"/>
      <c r="O84" s="8"/>
    </row>
    <row r="85" spans="1:15" ht="42" customHeight="1">
      <c r="A85" s="7"/>
      <c r="B85" s="7"/>
      <c r="C85" s="8"/>
      <c r="D85" s="8"/>
      <c r="E85" s="8"/>
      <c r="F85" s="8"/>
      <c r="G85" s="8"/>
      <c r="H85" s="7"/>
      <c r="I85" s="7"/>
      <c r="J85" s="8"/>
      <c r="K85" s="8"/>
      <c r="L85" s="9"/>
      <c r="M85" s="7"/>
      <c r="N85" s="8"/>
      <c r="O85" s="8"/>
    </row>
    <row r="86" spans="1:15" ht="42" customHeight="1">
      <c r="A86" s="7"/>
      <c r="B86" s="7"/>
      <c r="C86" s="8"/>
      <c r="D86" s="8"/>
      <c r="E86" s="8"/>
      <c r="F86" s="8"/>
      <c r="G86" s="8"/>
      <c r="H86" s="7"/>
      <c r="I86" s="7"/>
      <c r="J86" s="8"/>
      <c r="K86" s="8"/>
      <c r="L86" s="9"/>
      <c r="M86" s="7"/>
      <c r="N86" s="8"/>
      <c r="O86" s="8"/>
    </row>
    <row r="87" spans="1:15" ht="42" customHeight="1">
      <c r="A87" s="7"/>
      <c r="B87" s="7"/>
      <c r="C87" s="8"/>
      <c r="D87" s="8"/>
      <c r="E87" s="8"/>
      <c r="F87" s="8"/>
      <c r="G87" s="8"/>
      <c r="H87" s="7"/>
      <c r="I87" s="7"/>
      <c r="J87" s="8"/>
      <c r="K87" s="8"/>
      <c r="L87" s="9"/>
      <c r="M87" s="7"/>
      <c r="N87" s="8"/>
      <c r="O87" s="8"/>
    </row>
    <row r="88" spans="1:15" ht="42" customHeight="1">
      <c r="A88" s="7"/>
      <c r="B88" s="7"/>
      <c r="C88" s="8"/>
      <c r="D88" s="8"/>
      <c r="E88" s="8"/>
      <c r="F88" s="8"/>
      <c r="G88" s="8"/>
      <c r="H88" s="7"/>
      <c r="I88" s="7"/>
      <c r="J88" s="8"/>
      <c r="K88" s="8"/>
      <c r="L88" s="9"/>
      <c r="M88" s="7"/>
      <c r="N88" s="8"/>
      <c r="O88" s="8"/>
    </row>
    <row r="89" spans="1:15" ht="42" customHeight="1">
      <c r="A89" s="7"/>
      <c r="B89" s="7"/>
      <c r="C89" s="8"/>
      <c r="D89" s="8"/>
      <c r="E89" s="8"/>
      <c r="F89" s="8"/>
      <c r="G89" s="8"/>
      <c r="H89" s="7"/>
      <c r="I89" s="7"/>
      <c r="J89" s="8"/>
      <c r="K89" s="8"/>
      <c r="L89" s="9"/>
      <c r="M89" s="7"/>
      <c r="N89" s="8"/>
      <c r="O89" s="8"/>
    </row>
    <row r="90" spans="1:15" ht="42" customHeight="1">
      <c r="A90" s="7"/>
      <c r="B90" s="7"/>
      <c r="C90" s="8"/>
      <c r="D90" s="8"/>
      <c r="E90" s="8"/>
      <c r="F90" s="8"/>
      <c r="G90" s="8"/>
      <c r="H90" s="7"/>
      <c r="I90" s="7"/>
      <c r="J90" s="8"/>
      <c r="K90" s="8"/>
      <c r="L90" s="9"/>
      <c r="M90" s="7"/>
      <c r="N90" s="8"/>
      <c r="O90" s="8"/>
    </row>
    <row r="91" spans="1:15" ht="42" customHeight="1">
      <c r="A91" s="7"/>
      <c r="B91" s="7"/>
      <c r="C91" s="8"/>
      <c r="D91" s="8"/>
      <c r="E91" s="8"/>
      <c r="F91" s="8"/>
      <c r="G91" s="8"/>
      <c r="H91" s="7"/>
      <c r="I91" s="7"/>
      <c r="J91" s="8"/>
      <c r="K91" s="8"/>
      <c r="L91" s="9"/>
      <c r="M91" s="7"/>
      <c r="N91" s="8"/>
      <c r="O91" s="8"/>
    </row>
    <row r="92" spans="1:15" ht="42" customHeight="1">
      <c r="A92" s="7"/>
      <c r="B92" s="7"/>
      <c r="C92" s="8"/>
      <c r="D92" s="8"/>
      <c r="E92" s="8"/>
      <c r="F92" s="8"/>
      <c r="G92" s="8"/>
      <c r="H92" s="7"/>
      <c r="I92" s="7"/>
      <c r="J92" s="8"/>
      <c r="K92" s="8"/>
      <c r="L92" s="9"/>
      <c r="M92" s="7"/>
      <c r="N92" s="8"/>
      <c r="O92" s="8"/>
    </row>
    <row r="93" spans="1:15" ht="42" customHeight="1">
      <c r="A93" s="7"/>
      <c r="B93" s="7"/>
      <c r="C93" s="8"/>
      <c r="D93" s="8"/>
      <c r="E93" s="8"/>
      <c r="F93" s="8"/>
      <c r="G93" s="8"/>
      <c r="H93" s="7"/>
      <c r="I93" s="7"/>
      <c r="J93" s="8"/>
      <c r="K93" s="8"/>
      <c r="L93" s="9"/>
      <c r="M93" s="7"/>
      <c r="N93" s="8"/>
      <c r="O93" s="8"/>
    </row>
    <row r="94" spans="1:15" ht="42" customHeight="1">
      <c r="A94" s="7"/>
      <c r="B94" s="7"/>
      <c r="C94" s="8"/>
      <c r="D94" s="8"/>
      <c r="E94" s="8"/>
      <c r="F94" s="8"/>
      <c r="G94" s="8"/>
      <c r="H94" s="7"/>
      <c r="I94" s="7"/>
      <c r="J94" s="8"/>
      <c r="K94" s="8"/>
      <c r="L94" s="9"/>
      <c r="M94" s="7"/>
      <c r="N94" s="8"/>
      <c r="O94" s="8"/>
    </row>
    <row r="95" spans="1:15" ht="42" customHeight="1">
      <c r="A95" s="7"/>
      <c r="B95" s="7"/>
      <c r="C95" s="8"/>
      <c r="D95" s="8"/>
      <c r="E95" s="8"/>
      <c r="F95" s="8"/>
      <c r="G95" s="8"/>
      <c r="H95" s="7"/>
      <c r="I95" s="7"/>
      <c r="J95" s="8"/>
      <c r="K95" s="8"/>
      <c r="L95" s="9"/>
      <c r="M95" s="7"/>
      <c r="N95" s="8"/>
      <c r="O95" s="8"/>
    </row>
    <row r="96" spans="1:15" ht="42" customHeight="1">
      <c r="A96" s="7"/>
      <c r="B96" s="7"/>
      <c r="C96" s="8"/>
      <c r="D96" s="8"/>
      <c r="E96" s="8"/>
      <c r="F96" s="8"/>
      <c r="G96" s="8"/>
      <c r="H96" s="7"/>
      <c r="I96" s="7"/>
      <c r="J96" s="8"/>
      <c r="K96" s="8"/>
      <c r="L96" s="9"/>
      <c r="M96" s="7"/>
      <c r="N96" s="8"/>
      <c r="O96" s="8"/>
    </row>
    <row r="97" spans="1:15" ht="42" customHeight="1">
      <c r="A97" s="7"/>
      <c r="B97" s="7"/>
      <c r="C97" s="8"/>
      <c r="D97" s="8"/>
      <c r="E97" s="8"/>
      <c r="F97" s="8"/>
      <c r="G97" s="8"/>
      <c r="H97" s="7"/>
      <c r="I97" s="7"/>
      <c r="J97" s="8"/>
      <c r="K97" s="8"/>
      <c r="L97" s="9"/>
      <c r="M97" s="7"/>
      <c r="N97" s="8"/>
      <c r="O97" s="8"/>
    </row>
    <row r="98" spans="1:15" ht="42" customHeight="1">
      <c r="A98" s="7"/>
      <c r="B98" s="7"/>
      <c r="C98" s="8"/>
      <c r="D98" s="8"/>
      <c r="E98" s="8"/>
      <c r="F98" s="8"/>
      <c r="G98" s="8"/>
      <c r="H98" s="7"/>
      <c r="I98" s="7"/>
      <c r="J98" s="8"/>
      <c r="K98" s="8"/>
      <c r="L98" s="9"/>
      <c r="M98" s="7"/>
      <c r="N98" s="8"/>
      <c r="O98" s="8"/>
    </row>
    <row r="99" spans="1:15" ht="42" customHeight="1">
      <c r="A99" s="7"/>
      <c r="B99" s="7"/>
      <c r="C99" s="8"/>
      <c r="D99" s="8"/>
      <c r="E99" s="8"/>
      <c r="F99" s="8"/>
      <c r="G99" s="8"/>
      <c r="H99" s="7"/>
      <c r="I99" s="7"/>
      <c r="J99" s="8"/>
      <c r="K99" s="8"/>
      <c r="L99" s="9"/>
      <c r="M99" s="7"/>
      <c r="N99" s="8"/>
      <c r="O99" s="8"/>
    </row>
    <row r="100" spans="1:15" ht="42" customHeight="1">
      <c r="A100" s="7"/>
      <c r="B100" s="7"/>
      <c r="C100" s="8"/>
      <c r="D100" s="8"/>
      <c r="E100" s="8"/>
      <c r="F100" s="8"/>
      <c r="G100" s="8"/>
      <c r="H100" s="7"/>
      <c r="I100" s="7"/>
      <c r="J100" s="8"/>
      <c r="K100" s="8"/>
      <c r="L100" s="9"/>
      <c r="M100" s="7"/>
      <c r="N100" s="8"/>
      <c r="O100" s="8"/>
    </row>
    <row r="101" spans="1:15" ht="42" customHeight="1">
      <c r="A101" s="7"/>
      <c r="B101" s="7"/>
      <c r="C101" s="8"/>
      <c r="D101" s="8"/>
      <c r="E101" s="8"/>
      <c r="F101" s="8"/>
      <c r="G101" s="8"/>
      <c r="H101" s="7"/>
      <c r="I101" s="7"/>
      <c r="J101" s="8"/>
      <c r="K101" s="8"/>
      <c r="L101" s="9"/>
      <c r="M101" s="7"/>
      <c r="N101" s="8"/>
      <c r="O101" s="8"/>
    </row>
    <row r="102" spans="1:15" ht="42" customHeight="1">
      <c r="A102" s="7"/>
      <c r="B102" s="7"/>
      <c r="C102" s="8"/>
      <c r="D102" s="8"/>
      <c r="E102" s="8"/>
      <c r="F102" s="8"/>
      <c r="G102" s="8"/>
      <c r="H102" s="7"/>
      <c r="I102" s="7"/>
      <c r="J102" s="8"/>
      <c r="K102" s="8"/>
      <c r="L102" s="9"/>
      <c r="M102" s="7"/>
      <c r="N102" s="8"/>
      <c r="O102" s="8"/>
    </row>
    <row r="103" spans="1:15" ht="42" customHeight="1">
      <c r="A103" s="7"/>
      <c r="B103" s="7"/>
      <c r="C103" s="8"/>
      <c r="D103" s="8"/>
      <c r="E103" s="8"/>
      <c r="F103" s="8"/>
      <c r="G103" s="8"/>
      <c r="H103" s="7"/>
      <c r="I103" s="7"/>
      <c r="J103" s="8"/>
      <c r="K103" s="8"/>
      <c r="L103" s="9"/>
      <c r="M103" s="7"/>
      <c r="N103" s="8"/>
      <c r="O103" s="8"/>
    </row>
    <row r="104" spans="1:15" ht="42" customHeight="1">
      <c r="A104" s="7"/>
      <c r="B104" s="7"/>
      <c r="C104" s="8"/>
      <c r="D104" s="8"/>
      <c r="E104" s="8"/>
      <c r="F104" s="8"/>
      <c r="G104" s="8"/>
      <c r="H104" s="7"/>
      <c r="I104" s="7"/>
      <c r="J104" s="8"/>
      <c r="K104" s="8"/>
      <c r="L104" s="9"/>
      <c r="M104" s="7"/>
      <c r="N104" s="8"/>
      <c r="O104" s="8"/>
    </row>
    <row r="105" spans="1:15" ht="42" customHeight="1">
      <c r="A105" s="7"/>
      <c r="B105" s="7"/>
      <c r="C105" s="8"/>
      <c r="D105" s="8"/>
      <c r="E105" s="8"/>
      <c r="F105" s="8"/>
      <c r="G105" s="8"/>
      <c r="H105" s="7"/>
      <c r="I105" s="7"/>
      <c r="J105" s="8"/>
      <c r="K105" s="8"/>
      <c r="L105" s="9"/>
      <c r="M105" s="7"/>
      <c r="N105" s="8"/>
      <c r="O105" s="8"/>
    </row>
    <row r="106" spans="1:15" ht="42" customHeight="1">
      <c r="A106" s="7"/>
      <c r="B106" s="7"/>
      <c r="C106" s="8"/>
      <c r="D106" s="8"/>
      <c r="E106" s="8"/>
      <c r="F106" s="8"/>
      <c r="G106" s="8"/>
      <c r="H106" s="7"/>
      <c r="I106" s="7"/>
      <c r="J106" s="8"/>
      <c r="K106" s="8"/>
      <c r="L106" s="9"/>
      <c r="M106" s="7"/>
      <c r="N106" s="8"/>
      <c r="O106" s="8"/>
    </row>
    <row r="107" spans="1:15" ht="42" customHeight="1">
      <c r="A107" s="7"/>
      <c r="B107" s="7"/>
      <c r="C107" s="8"/>
      <c r="D107" s="8"/>
      <c r="E107" s="8"/>
      <c r="F107" s="8"/>
      <c r="G107" s="8"/>
      <c r="H107" s="7"/>
      <c r="I107" s="7"/>
      <c r="J107" s="8"/>
      <c r="K107" s="8"/>
      <c r="L107" s="9"/>
      <c r="M107" s="7"/>
      <c r="N107" s="8"/>
      <c r="O107" s="8"/>
    </row>
    <row r="108" spans="1:15" ht="42" customHeight="1">
      <c r="A108" s="7"/>
      <c r="B108" s="7"/>
      <c r="C108" s="8"/>
      <c r="D108" s="8"/>
      <c r="E108" s="8"/>
      <c r="F108" s="8"/>
      <c r="G108" s="8"/>
      <c r="H108" s="7"/>
      <c r="I108" s="7"/>
      <c r="J108" s="8"/>
      <c r="K108" s="8"/>
      <c r="L108" s="9"/>
      <c r="M108" s="7"/>
      <c r="N108" s="8"/>
      <c r="O108" s="8"/>
    </row>
    <row r="109" spans="1:15" ht="42" customHeight="1">
      <c r="A109" s="7"/>
      <c r="B109" s="7"/>
      <c r="C109" s="8"/>
      <c r="D109" s="8"/>
      <c r="E109" s="8"/>
      <c r="F109" s="8"/>
      <c r="G109" s="8"/>
      <c r="H109" s="7"/>
      <c r="I109" s="7"/>
      <c r="J109" s="8"/>
      <c r="K109" s="8"/>
      <c r="L109" s="9"/>
      <c r="M109" s="7"/>
      <c r="N109" s="8"/>
      <c r="O109" s="8"/>
    </row>
    <row r="110" spans="1:15" ht="42" customHeight="1">
      <c r="A110" s="7"/>
      <c r="B110" s="7"/>
      <c r="C110" s="8"/>
      <c r="D110" s="8"/>
      <c r="E110" s="8"/>
      <c r="F110" s="8"/>
      <c r="G110" s="8"/>
      <c r="H110" s="7"/>
      <c r="I110" s="7"/>
      <c r="J110" s="8"/>
      <c r="K110" s="8"/>
      <c r="L110" s="9"/>
      <c r="M110" s="7"/>
      <c r="N110" s="8"/>
      <c r="O110" s="8"/>
    </row>
    <row r="111" spans="1:15" ht="42" customHeight="1">
      <c r="A111" s="7"/>
      <c r="B111" s="7"/>
      <c r="C111" s="8"/>
      <c r="D111" s="8"/>
      <c r="E111" s="8"/>
      <c r="F111" s="8"/>
      <c r="G111" s="8"/>
      <c r="H111" s="7"/>
      <c r="I111" s="7"/>
      <c r="J111" s="8"/>
      <c r="K111" s="8"/>
      <c r="L111" s="9"/>
      <c r="M111" s="7"/>
      <c r="N111" s="8"/>
      <c r="O111" s="8"/>
    </row>
    <row r="112" spans="1:15" ht="42" customHeight="1">
      <c r="A112" s="7"/>
      <c r="B112" s="7"/>
      <c r="C112" s="8"/>
      <c r="D112" s="8"/>
      <c r="E112" s="8"/>
      <c r="F112" s="8"/>
      <c r="G112" s="8"/>
      <c r="H112" s="7"/>
      <c r="I112" s="7"/>
      <c r="J112" s="8"/>
      <c r="K112" s="8"/>
      <c r="L112" s="9"/>
      <c r="M112" s="7"/>
      <c r="N112" s="8"/>
      <c r="O112" s="8"/>
    </row>
    <row r="113" spans="1:15" ht="42" customHeight="1">
      <c r="A113" s="7"/>
      <c r="B113" s="7"/>
      <c r="C113" s="8"/>
      <c r="D113" s="8"/>
      <c r="E113" s="8"/>
      <c r="F113" s="8"/>
      <c r="G113" s="8"/>
      <c r="H113" s="7"/>
      <c r="I113" s="7"/>
      <c r="J113" s="8"/>
      <c r="K113" s="8"/>
      <c r="L113" s="9"/>
      <c r="M113" s="7"/>
      <c r="N113" s="8"/>
      <c r="O113" s="8"/>
    </row>
    <row r="114" spans="1:15" ht="42" customHeight="1">
      <c r="A114" s="7"/>
      <c r="B114" s="7"/>
      <c r="C114" s="8"/>
      <c r="D114" s="8"/>
      <c r="E114" s="8"/>
      <c r="F114" s="8"/>
      <c r="G114" s="8"/>
      <c r="H114" s="7"/>
      <c r="I114" s="7"/>
      <c r="J114" s="8"/>
      <c r="K114" s="8"/>
      <c r="L114" s="9"/>
      <c r="M114" s="7"/>
      <c r="N114" s="8"/>
      <c r="O114" s="8"/>
    </row>
    <row r="115" spans="1:15" ht="42" customHeight="1">
      <c r="A115" s="7"/>
      <c r="B115" s="7"/>
      <c r="C115" s="8"/>
      <c r="D115" s="8"/>
      <c r="E115" s="8"/>
      <c r="F115" s="8"/>
      <c r="G115" s="8"/>
      <c r="H115" s="7"/>
      <c r="I115" s="7"/>
      <c r="J115" s="8"/>
      <c r="K115" s="8"/>
      <c r="L115" s="9"/>
      <c r="M115" s="7"/>
      <c r="N115" s="8"/>
      <c r="O115" s="8"/>
    </row>
    <row r="116" spans="1:15" ht="42" customHeight="1">
      <c r="A116" s="7"/>
      <c r="B116" s="7"/>
      <c r="C116" s="8"/>
      <c r="D116" s="8"/>
      <c r="E116" s="8"/>
      <c r="F116" s="8"/>
      <c r="G116" s="8"/>
      <c r="H116" s="7"/>
      <c r="I116" s="7"/>
      <c r="J116" s="8"/>
      <c r="K116" s="8"/>
      <c r="L116" s="9"/>
      <c r="M116" s="7"/>
      <c r="N116" s="8"/>
      <c r="O116" s="8"/>
    </row>
    <row r="117" spans="1:15" ht="42" customHeight="1">
      <c r="A117" s="7"/>
      <c r="B117" s="7"/>
      <c r="C117" s="8"/>
      <c r="D117" s="8"/>
      <c r="E117" s="8"/>
      <c r="F117" s="8"/>
      <c r="G117" s="8"/>
      <c r="H117" s="7"/>
      <c r="I117" s="7"/>
      <c r="J117" s="8"/>
      <c r="K117" s="8"/>
      <c r="L117" s="9"/>
      <c r="M117" s="7"/>
      <c r="N117" s="8"/>
      <c r="O117" s="8"/>
    </row>
    <row r="118" spans="1:15" ht="42" customHeight="1">
      <c r="A118" s="7"/>
      <c r="B118" s="7"/>
      <c r="C118" s="8"/>
      <c r="D118" s="8"/>
      <c r="E118" s="8"/>
      <c r="F118" s="8"/>
      <c r="G118" s="8"/>
      <c r="H118" s="7"/>
      <c r="I118" s="7"/>
      <c r="J118" s="8"/>
      <c r="K118" s="8"/>
      <c r="L118" s="9"/>
      <c r="M118" s="7"/>
      <c r="N118" s="8"/>
      <c r="O118" s="8"/>
    </row>
    <row r="119" spans="1:15" ht="42" customHeight="1">
      <c r="A119" s="7"/>
      <c r="B119" s="7"/>
      <c r="C119" s="8"/>
      <c r="D119" s="8"/>
      <c r="E119" s="8"/>
      <c r="F119" s="8"/>
      <c r="G119" s="8"/>
      <c r="H119" s="7"/>
      <c r="I119" s="7"/>
      <c r="J119" s="8"/>
      <c r="K119" s="8"/>
      <c r="L119" s="9"/>
      <c r="M119" s="7"/>
      <c r="N119" s="8"/>
      <c r="O119" s="8"/>
    </row>
    <row r="120" spans="1:15" ht="42" customHeight="1">
      <c r="A120" s="7"/>
      <c r="B120" s="7"/>
      <c r="C120" s="8"/>
      <c r="D120" s="8"/>
      <c r="E120" s="8"/>
      <c r="F120" s="8"/>
      <c r="G120" s="8"/>
      <c r="H120" s="7"/>
      <c r="I120" s="7"/>
      <c r="J120" s="8"/>
      <c r="K120" s="8"/>
      <c r="L120" s="9"/>
      <c r="M120" s="7"/>
      <c r="N120" s="8"/>
      <c r="O120" s="8"/>
    </row>
    <row r="121" spans="1:15" ht="42" customHeight="1">
      <c r="A121" s="7"/>
      <c r="B121" s="7"/>
      <c r="C121" s="8"/>
      <c r="D121" s="8"/>
      <c r="E121" s="8"/>
      <c r="F121" s="8"/>
      <c r="G121" s="8"/>
      <c r="H121" s="7"/>
      <c r="I121" s="7"/>
      <c r="J121" s="8"/>
      <c r="K121" s="8"/>
      <c r="L121" s="9"/>
      <c r="M121" s="7"/>
      <c r="N121" s="8"/>
      <c r="O121" s="8"/>
    </row>
    <row r="122" spans="1:15" ht="42" customHeight="1">
      <c r="A122" s="7"/>
      <c r="B122" s="7"/>
      <c r="C122" s="8"/>
      <c r="D122" s="8"/>
      <c r="E122" s="8"/>
      <c r="F122" s="8"/>
      <c r="G122" s="8"/>
      <c r="H122" s="7"/>
      <c r="I122" s="7"/>
      <c r="J122" s="8"/>
      <c r="K122" s="8"/>
      <c r="L122" s="9"/>
      <c r="M122" s="7"/>
      <c r="N122" s="8"/>
      <c r="O122" s="8"/>
    </row>
    <row r="123" spans="1:15" ht="42" customHeight="1">
      <c r="A123" s="7"/>
      <c r="B123" s="7"/>
      <c r="C123" s="8"/>
      <c r="D123" s="8"/>
      <c r="E123" s="8"/>
      <c r="F123" s="8"/>
      <c r="G123" s="8"/>
      <c r="H123" s="7"/>
      <c r="I123" s="7"/>
      <c r="J123" s="8"/>
      <c r="K123" s="8"/>
      <c r="L123" s="9"/>
      <c r="M123" s="7"/>
      <c r="N123" s="8"/>
      <c r="O123" s="8"/>
    </row>
    <row r="124" spans="1:15" ht="42" customHeight="1">
      <c r="A124" s="7"/>
      <c r="B124" s="7"/>
      <c r="C124" s="8"/>
      <c r="D124" s="8"/>
      <c r="E124" s="8"/>
      <c r="F124" s="8"/>
      <c r="G124" s="8"/>
      <c r="H124" s="7"/>
      <c r="I124" s="7"/>
      <c r="J124" s="8"/>
      <c r="K124" s="8"/>
      <c r="L124" s="9"/>
      <c r="M124" s="7"/>
      <c r="N124" s="8"/>
      <c r="O124" s="8"/>
    </row>
    <row r="125" spans="1:15" ht="42" customHeight="1">
      <c r="A125" s="7"/>
      <c r="B125" s="7"/>
      <c r="C125" s="8"/>
      <c r="D125" s="8"/>
      <c r="E125" s="8"/>
      <c r="F125" s="8"/>
      <c r="G125" s="8"/>
      <c r="H125" s="7"/>
      <c r="I125" s="7"/>
      <c r="J125" s="8"/>
      <c r="K125" s="8"/>
      <c r="L125" s="9"/>
      <c r="M125" s="7"/>
      <c r="N125" s="8"/>
      <c r="O125" s="8"/>
    </row>
    <row r="126" spans="1:15" ht="42" customHeight="1">
      <c r="A126" s="7"/>
      <c r="B126" s="7"/>
      <c r="C126" s="8"/>
      <c r="D126" s="8"/>
      <c r="E126" s="8"/>
      <c r="F126" s="8"/>
      <c r="G126" s="8"/>
      <c r="H126" s="7"/>
      <c r="I126" s="7"/>
      <c r="J126" s="8"/>
      <c r="K126" s="8"/>
      <c r="L126" s="9"/>
      <c r="M126" s="7"/>
      <c r="N126" s="8"/>
      <c r="O126" s="8"/>
    </row>
    <row r="127" spans="1:15" ht="42" customHeight="1">
      <c r="A127" s="7"/>
      <c r="B127" s="7"/>
      <c r="C127" s="8"/>
      <c r="D127" s="8"/>
      <c r="E127" s="8"/>
      <c r="F127" s="8"/>
      <c r="G127" s="8"/>
      <c r="H127" s="7"/>
      <c r="I127" s="7"/>
      <c r="J127" s="8"/>
      <c r="K127" s="8"/>
      <c r="L127" s="9"/>
      <c r="M127" s="7"/>
      <c r="N127" s="8"/>
      <c r="O127" s="8"/>
    </row>
    <row r="128" spans="1:15" ht="42" customHeight="1">
      <c r="A128" s="7"/>
      <c r="B128" s="7"/>
      <c r="C128" s="8"/>
      <c r="D128" s="8"/>
      <c r="E128" s="8"/>
      <c r="F128" s="8"/>
      <c r="G128" s="8"/>
      <c r="H128" s="7"/>
      <c r="I128" s="7"/>
      <c r="J128" s="8"/>
      <c r="K128" s="8"/>
      <c r="L128" s="9"/>
      <c r="M128" s="7"/>
      <c r="N128" s="8"/>
      <c r="O128" s="8"/>
    </row>
    <row r="129" spans="1:15" ht="42" customHeight="1">
      <c r="A129" s="7"/>
      <c r="B129" s="7"/>
      <c r="C129" s="8"/>
      <c r="D129" s="8"/>
      <c r="E129" s="8"/>
      <c r="F129" s="8"/>
      <c r="G129" s="8"/>
      <c r="H129" s="7"/>
      <c r="I129" s="7"/>
      <c r="J129" s="8"/>
      <c r="K129" s="8"/>
      <c r="L129" s="9"/>
      <c r="M129" s="7"/>
      <c r="N129" s="8"/>
      <c r="O129" s="8"/>
    </row>
    <row r="130" spans="1:15" ht="42" customHeight="1">
      <c r="A130" s="7"/>
      <c r="B130" s="7"/>
      <c r="C130" s="8"/>
      <c r="D130" s="8"/>
      <c r="E130" s="8"/>
      <c r="F130" s="8"/>
      <c r="G130" s="8"/>
      <c r="H130" s="7"/>
      <c r="I130" s="7"/>
      <c r="J130" s="8"/>
      <c r="K130" s="8"/>
      <c r="L130" s="9"/>
      <c r="M130" s="7"/>
      <c r="N130" s="8"/>
      <c r="O130" s="8"/>
    </row>
    <row r="131" spans="1:15" ht="42" customHeight="1">
      <c r="A131" s="7"/>
      <c r="B131" s="7"/>
      <c r="C131" s="8"/>
      <c r="D131" s="8"/>
      <c r="E131" s="8"/>
      <c r="F131" s="8"/>
      <c r="G131" s="8"/>
      <c r="H131" s="7"/>
      <c r="I131" s="7"/>
      <c r="J131" s="8"/>
      <c r="K131" s="8"/>
      <c r="L131" s="9"/>
      <c r="M131" s="7"/>
      <c r="N131" s="8"/>
      <c r="O131" s="8"/>
    </row>
    <row r="132" spans="1:15" ht="42" customHeight="1">
      <c r="A132" s="7"/>
      <c r="B132" s="7"/>
      <c r="C132" s="8"/>
      <c r="D132" s="8"/>
      <c r="E132" s="8"/>
      <c r="F132" s="8"/>
      <c r="G132" s="8"/>
      <c r="H132" s="7"/>
      <c r="I132" s="7"/>
      <c r="J132" s="8"/>
      <c r="K132" s="8"/>
      <c r="L132" s="9"/>
      <c r="M132" s="7"/>
      <c r="N132" s="8"/>
      <c r="O132" s="8"/>
    </row>
    <row r="133" spans="1:15" ht="42" customHeight="1">
      <c r="A133" s="7"/>
      <c r="B133" s="7"/>
      <c r="C133" s="8"/>
      <c r="D133" s="8"/>
      <c r="E133" s="8"/>
      <c r="F133" s="8"/>
      <c r="G133" s="8"/>
      <c r="H133" s="7"/>
      <c r="I133" s="7"/>
      <c r="J133" s="8"/>
      <c r="K133" s="8"/>
      <c r="L133" s="9"/>
      <c r="M133" s="7"/>
      <c r="N133" s="8"/>
      <c r="O133" s="8"/>
    </row>
    <row r="134" spans="1:15" ht="42" customHeight="1">
      <c r="A134" s="7"/>
      <c r="B134" s="7"/>
      <c r="C134" s="8"/>
      <c r="D134" s="8"/>
      <c r="E134" s="8"/>
      <c r="F134" s="8"/>
      <c r="G134" s="8"/>
      <c r="H134" s="7"/>
      <c r="I134" s="7"/>
      <c r="J134" s="8"/>
      <c r="K134" s="8"/>
      <c r="L134" s="9"/>
      <c r="M134" s="7"/>
      <c r="N134" s="8"/>
      <c r="O134" s="8"/>
    </row>
    <row r="135" spans="1:15" ht="42" customHeight="1">
      <c r="A135" s="7"/>
      <c r="B135" s="7"/>
      <c r="C135" s="8"/>
      <c r="D135" s="8"/>
      <c r="E135" s="8"/>
      <c r="F135" s="8"/>
      <c r="G135" s="8"/>
      <c r="H135" s="7"/>
      <c r="I135" s="7"/>
      <c r="J135" s="8"/>
      <c r="K135" s="8"/>
      <c r="L135" s="9"/>
      <c r="M135" s="7"/>
      <c r="N135" s="8"/>
      <c r="O135" s="8"/>
    </row>
    <row r="136" spans="1:15" ht="42" customHeight="1">
      <c r="A136" s="7"/>
      <c r="B136" s="7"/>
      <c r="C136" s="8"/>
      <c r="D136" s="8"/>
      <c r="E136" s="8"/>
      <c r="F136" s="8"/>
      <c r="G136" s="8"/>
      <c r="H136" s="7"/>
      <c r="I136" s="7"/>
      <c r="J136" s="8"/>
      <c r="K136" s="8"/>
      <c r="L136" s="9"/>
      <c r="M136" s="7"/>
      <c r="N136" s="8"/>
      <c r="O136" s="8"/>
    </row>
    <row r="137" spans="1:15" ht="42" customHeight="1">
      <c r="A137" s="7"/>
      <c r="B137" s="7"/>
      <c r="C137" s="8"/>
      <c r="D137" s="8"/>
      <c r="E137" s="8"/>
      <c r="F137" s="8"/>
      <c r="G137" s="8"/>
      <c r="H137" s="7"/>
      <c r="I137" s="7"/>
      <c r="J137" s="8"/>
      <c r="K137" s="8"/>
      <c r="L137" s="9"/>
      <c r="M137" s="7"/>
      <c r="N137" s="8"/>
      <c r="O137" s="8"/>
    </row>
    <row r="138" spans="1:15" ht="42" customHeight="1">
      <c r="A138" s="7"/>
      <c r="B138" s="7"/>
      <c r="C138" s="8"/>
      <c r="D138" s="8"/>
      <c r="E138" s="8"/>
      <c r="F138" s="8"/>
      <c r="G138" s="8"/>
      <c r="H138" s="7"/>
      <c r="I138" s="7"/>
      <c r="J138" s="8"/>
      <c r="K138" s="8"/>
      <c r="L138" s="9"/>
      <c r="M138" s="7"/>
      <c r="N138" s="8"/>
      <c r="O138" s="8"/>
    </row>
    <row r="139" spans="1:15" ht="42" customHeight="1">
      <c r="A139" s="7"/>
      <c r="B139" s="7"/>
      <c r="C139" s="8"/>
      <c r="D139" s="8"/>
      <c r="E139" s="8"/>
      <c r="F139" s="8"/>
      <c r="G139" s="8"/>
      <c r="H139" s="7"/>
      <c r="I139" s="7"/>
      <c r="J139" s="8"/>
      <c r="K139" s="8"/>
      <c r="L139" s="9"/>
      <c r="M139" s="7"/>
      <c r="N139" s="8"/>
      <c r="O139" s="8"/>
    </row>
    <row r="140" spans="1:15" ht="42" customHeight="1">
      <c r="A140" s="7"/>
      <c r="B140" s="7"/>
      <c r="C140" s="8"/>
      <c r="D140" s="8"/>
      <c r="E140" s="8"/>
      <c r="F140" s="8"/>
      <c r="G140" s="8"/>
      <c r="H140" s="7"/>
      <c r="I140" s="7"/>
      <c r="J140" s="8"/>
      <c r="K140" s="8"/>
      <c r="L140" s="9"/>
      <c r="M140" s="7"/>
      <c r="N140" s="8"/>
      <c r="O140" s="8"/>
    </row>
    <row r="141" spans="1:15" ht="42" customHeight="1">
      <c r="A141" s="7"/>
      <c r="B141" s="7"/>
      <c r="C141" s="8"/>
      <c r="D141" s="8"/>
      <c r="E141" s="8"/>
      <c r="F141" s="8"/>
      <c r="G141" s="8"/>
      <c r="H141" s="7"/>
      <c r="I141" s="7"/>
      <c r="J141" s="8"/>
      <c r="K141" s="8"/>
      <c r="L141" s="9"/>
      <c r="M141" s="7"/>
      <c r="N141" s="8"/>
      <c r="O141" s="8"/>
    </row>
    <row r="142" spans="1:15" ht="42" customHeight="1">
      <c r="A142" s="7"/>
      <c r="B142" s="7"/>
      <c r="C142" s="8"/>
      <c r="D142" s="8"/>
      <c r="E142" s="8"/>
      <c r="F142" s="8"/>
      <c r="G142" s="8"/>
      <c r="H142" s="7"/>
      <c r="I142" s="7"/>
      <c r="J142" s="8"/>
      <c r="K142" s="8"/>
      <c r="L142" s="9"/>
      <c r="M142" s="7"/>
      <c r="N142" s="8"/>
      <c r="O142" s="8"/>
    </row>
    <row r="143" spans="1:15" ht="42" customHeight="1">
      <c r="A143" s="7"/>
      <c r="B143" s="7"/>
      <c r="C143" s="8"/>
      <c r="D143" s="8"/>
      <c r="E143" s="8"/>
      <c r="F143" s="8"/>
      <c r="G143" s="8"/>
      <c r="H143" s="7"/>
      <c r="I143" s="7"/>
      <c r="J143" s="8"/>
      <c r="K143" s="8"/>
      <c r="L143" s="9"/>
      <c r="M143" s="7"/>
      <c r="N143" s="8"/>
      <c r="O143" s="8"/>
    </row>
    <row r="144" spans="1:15" ht="42" customHeight="1">
      <c r="A144" s="7"/>
      <c r="B144" s="7"/>
      <c r="C144" s="8"/>
      <c r="D144" s="8"/>
      <c r="E144" s="8"/>
      <c r="F144" s="8"/>
      <c r="G144" s="8"/>
      <c r="H144" s="7"/>
      <c r="I144" s="7"/>
      <c r="J144" s="8"/>
      <c r="K144" s="8"/>
      <c r="L144" s="9"/>
      <c r="M144" s="7"/>
      <c r="N144" s="8"/>
      <c r="O144" s="8"/>
    </row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O1"/>
    <mergeCell ref="A2:O2"/>
    <mergeCell ref="A3:O3"/>
  </mergeCells>
  <conditionalFormatting sqref="H5:H144">
    <cfRule type="cellIs" dxfId="6" priority="1" operator="equal">
      <formula>0</formula>
    </cfRule>
    <cfRule type="cellIs" dxfId="5" priority="2" operator="equal">
      <formula>1</formula>
    </cfRule>
    <cfRule type="cellIs" dxfId="4" priority="3" operator="equal">
      <formula>2</formula>
    </cfRule>
    <cfRule type="cellIs" dxfId="3" priority="4" operator="equal">
      <formula>3</formula>
    </cfRule>
  </conditionalFormatting>
  <conditionalFormatting sqref="I5:I144">
    <cfRule type="cellIs" dxfId="2" priority="5" operator="equal">
      <formula>"H"</formula>
    </cfRule>
    <cfRule type="cellIs" dxfId="1" priority="6" operator="equal">
      <formula>"M"</formula>
    </cfRule>
    <cfRule type="cellIs" dxfId="0" priority="7" operator="equal">
      <formula>"L"</formula>
    </cfRule>
  </conditionalFormatting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000"/>
  <sheetViews>
    <sheetView showGridLines="0" topLeftCell="B1" workbookViewId="0">
      <selection sqref="A1:J1"/>
    </sheetView>
  </sheetViews>
  <sheetFormatPr defaultColWidth="14.453125" defaultRowHeight="15" customHeight="1"/>
  <cols>
    <col min="1" max="1" width="12" customWidth="1"/>
    <col min="2" max="2" width="44" customWidth="1"/>
    <col min="3" max="3" width="12" customWidth="1"/>
    <col min="4" max="4" width="14" customWidth="1"/>
    <col min="5" max="6" width="18" customWidth="1"/>
    <col min="7" max="7" width="26" customWidth="1"/>
    <col min="8" max="8" width="18" customWidth="1"/>
    <col min="9" max="9" width="13" customWidth="1"/>
    <col min="10" max="10" width="14" customWidth="1"/>
    <col min="11" max="26" width="8.7265625" customWidth="1"/>
  </cols>
  <sheetData>
    <row r="1" spans="1:10" ht="14.25" customHeight="1">
      <c r="A1" s="18" t="s">
        <v>472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4.25" customHeight="1">
      <c r="A2" s="20" t="s">
        <v>473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4.25" customHeight="1"/>
    <row r="4" spans="1:10" ht="27.75" customHeight="1">
      <c r="A4" s="6" t="s">
        <v>474</v>
      </c>
      <c r="B4" s="6" t="s">
        <v>475</v>
      </c>
      <c r="C4" s="6" t="s">
        <v>476</v>
      </c>
      <c r="D4" s="6" t="s">
        <v>477</v>
      </c>
      <c r="E4" s="6" t="s">
        <v>478</v>
      </c>
      <c r="F4" s="6" t="s">
        <v>479</v>
      </c>
      <c r="G4" s="6" t="s">
        <v>480</v>
      </c>
      <c r="H4" s="6" t="s">
        <v>481</v>
      </c>
      <c r="I4" s="6" t="s">
        <v>33</v>
      </c>
      <c r="J4" s="6" t="s">
        <v>482</v>
      </c>
    </row>
    <row r="5" spans="1:10" ht="42" customHeight="1">
      <c r="A5" s="8" t="s">
        <v>483</v>
      </c>
      <c r="B5" s="8" t="s">
        <v>484</v>
      </c>
      <c r="C5" s="8" t="s">
        <v>485</v>
      </c>
      <c r="D5" s="8" t="s">
        <v>486</v>
      </c>
      <c r="E5" s="8" t="s">
        <v>487</v>
      </c>
      <c r="F5" s="8" t="s">
        <v>488</v>
      </c>
      <c r="G5" s="8" t="s">
        <v>489</v>
      </c>
      <c r="H5" s="8" t="s">
        <v>490</v>
      </c>
      <c r="I5" s="8" t="s">
        <v>45</v>
      </c>
      <c r="J5" s="9">
        <v>46063</v>
      </c>
    </row>
    <row r="6" spans="1:10" ht="42" customHeight="1">
      <c r="A6" s="8" t="s">
        <v>491</v>
      </c>
      <c r="B6" s="8" t="s">
        <v>492</v>
      </c>
      <c r="C6" s="8" t="s">
        <v>493</v>
      </c>
      <c r="D6" s="8" t="s">
        <v>494</v>
      </c>
      <c r="E6" s="8" t="s">
        <v>92</v>
      </c>
      <c r="F6" s="8" t="s">
        <v>495</v>
      </c>
      <c r="G6" s="8" t="s">
        <v>496</v>
      </c>
      <c r="H6" s="8" t="s">
        <v>497</v>
      </c>
      <c r="I6" s="8" t="s">
        <v>45</v>
      </c>
      <c r="J6" s="9">
        <v>46058</v>
      </c>
    </row>
    <row r="7" spans="1:10" ht="42" customHeight="1">
      <c r="A7" s="8" t="s">
        <v>498</v>
      </c>
      <c r="B7" s="8" t="s">
        <v>499</v>
      </c>
      <c r="C7" s="8" t="s">
        <v>485</v>
      </c>
      <c r="D7" s="8" t="s">
        <v>500</v>
      </c>
      <c r="E7" s="8" t="s">
        <v>231</v>
      </c>
      <c r="F7" s="8" t="s">
        <v>501</v>
      </c>
      <c r="G7" s="8" t="s">
        <v>502</v>
      </c>
      <c r="H7" s="8" t="s">
        <v>394</v>
      </c>
      <c r="I7" s="8" t="s">
        <v>82</v>
      </c>
      <c r="J7" s="9" t="s">
        <v>57</v>
      </c>
    </row>
    <row r="8" spans="1:10" ht="42" customHeight="1">
      <c r="A8" s="8" t="s">
        <v>503</v>
      </c>
      <c r="B8" s="8" t="s">
        <v>504</v>
      </c>
      <c r="C8" s="8" t="s">
        <v>493</v>
      </c>
      <c r="D8" s="8" t="s">
        <v>505</v>
      </c>
      <c r="E8" s="8" t="s">
        <v>278</v>
      </c>
      <c r="F8" s="8" t="s">
        <v>506</v>
      </c>
      <c r="G8" s="8" t="s">
        <v>507</v>
      </c>
      <c r="H8" s="8" t="s">
        <v>508</v>
      </c>
      <c r="I8" s="8" t="s">
        <v>82</v>
      </c>
      <c r="J8" s="9" t="s">
        <v>57</v>
      </c>
    </row>
    <row r="9" spans="1:10" ht="14.25" customHeight="1">
      <c r="A9" s="1" t="s">
        <v>509</v>
      </c>
      <c r="B9" s="1" t="s">
        <v>510</v>
      </c>
      <c r="C9" s="1" t="s">
        <v>485</v>
      </c>
      <c r="D9" s="1" t="s">
        <v>494</v>
      </c>
      <c r="E9" s="1" t="s">
        <v>100</v>
      </c>
      <c r="F9" s="1" t="s">
        <v>511</v>
      </c>
      <c r="G9" s="1" t="s">
        <v>512</v>
      </c>
      <c r="H9" s="1" t="s">
        <v>513</v>
      </c>
      <c r="I9" s="1" t="s">
        <v>45</v>
      </c>
      <c r="J9" s="13">
        <v>46065</v>
      </c>
    </row>
    <row r="10" spans="1:10" ht="14.25" customHeight="1">
      <c r="A10" s="1" t="s">
        <v>514</v>
      </c>
      <c r="B10" s="1" t="s">
        <v>515</v>
      </c>
      <c r="C10" s="1" t="s">
        <v>493</v>
      </c>
      <c r="D10" s="1" t="s">
        <v>494</v>
      </c>
      <c r="E10" s="1" t="s">
        <v>516</v>
      </c>
      <c r="F10" s="1" t="s">
        <v>517</v>
      </c>
      <c r="G10" s="1" t="s">
        <v>518</v>
      </c>
      <c r="H10" s="1" t="s">
        <v>519</v>
      </c>
      <c r="I10" s="1" t="s">
        <v>82</v>
      </c>
      <c r="J10" s="13" t="s">
        <v>57</v>
      </c>
    </row>
    <row r="11" spans="1:10" ht="14.25" customHeight="1">
      <c r="A11" s="1" t="s">
        <v>520</v>
      </c>
      <c r="B11" s="1" t="s">
        <v>521</v>
      </c>
      <c r="C11" s="1" t="s">
        <v>493</v>
      </c>
      <c r="D11" s="1" t="s">
        <v>486</v>
      </c>
      <c r="E11" s="1" t="s">
        <v>522</v>
      </c>
      <c r="F11" s="1" t="s">
        <v>523</v>
      </c>
      <c r="G11" s="1" t="s">
        <v>524</v>
      </c>
      <c r="H11" s="1" t="s">
        <v>525</v>
      </c>
      <c r="I11" s="1" t="s">
        <v>82</v>
      </c>
      <c r="J11" s="13" t="s">
        <v>57</v>
      </c>
    </row>
    <row r="12" spans="1:10" ht="14.25" customHeight="1">
      <c r="A12" s="1" t="s">
        <v>526</v>
      </c>
      <c r="B12" s="1" t="s">
        <v>527</v>
      </c>
      <c r="C12" s="1" t="s">
        <v>485</v>
      </c>
      <c r="D12" s="1" t="s">
        <v>500</v>
      </c>
      <c r="E12" s="1" t="s">
        <v>168</v>
      </c>
      <c r="F12" s="1" t="s">
        <v>528</v>
      </c>
      <c r="G12" s="1" t="s">
        <v>529</v>
      </c>
      <c r="H12" s="1" t="s">
        <v>530</v>
      </c>
      <c r="I12" s="1" t="s">
        <v>82</v>
      </c>
      <c r="J12" s="13" t="s">
        <v>57</v>
      </c>
    </row>
    <row r="13" spans="1:10" ht="14.25" customHeight="1">
      <c r="A13" s="1" t="s">
        <v>531</v>
      </c>
      <c r="B13" s="1" t="s">
        <v>532</v>
      </c>
      <c r="C13" s="1" t="s">
        <v>493</v>
      </c>
      <c r="D13" s="1" t="s">
        <v>505</v>
      </c>
      <c r="E13" s="1" t="s">
        <v>294</v>
      </c>
      <c r="F13" s="1" t="s">
        <v>533</v>
      </c>
      <c r="G13" s="1" t="s">
        <v>534</v>
      </c>
      <c r="H13" s="1" t="s">
        <v>535</v>
      </c>
      <c r="I13" s="1" t="s">
        <v>82</v>
      </c>
      <c r="J13" s="13" t="s">
        <v>57</v>
      </c>
    </row>
    <row r="14" spans="1:10" ht="14.25" customHeight="1">
      <c r="A14" s="1" t="s">
        <v>536</v>
      </c>
      <c r="B14" s="1" t="s">
        <v>537</v>
      </c>
      <c r="C14" s="1" t="s">
        <v>493</v>
      </c>
      <c r="D14" s="1" t="s">
        <v>538</v>
      </c>
      <c r="E14" s="1" t="s">
        <v>135</v>
      </c>
      <c r="F14" s="1" t="s">
        <v>539</v>
      </c>
      <c r="G14" s="1" t="s">
        <v>540</v>
      </c>
      <c r="H14" s="1" t="s">
        <v>541</v>
      </c>
      <c r="I14" s="1" t="s">
        <v>45</v>
      </c>
      <c r="J14" s="13">
        <v>46042</v>
      </c>
    </row>
    <row r="15" spans="1:10" ht="14.25" customHeight="1">
      <c r="J15" s="13"/>
    </row>
    <row r="16" spans="1:10" ht="14.25" customHeight="1">
      <c r="J16" s="13"/>
    </row>
    <row r="17" spans="10:10" ht="14.25" customHeight="1">
      <c r="J17" s="13"/>
    </row>
    <row r="18" spans="10:10" ht="14.25" customHeight="1">
      <c r="J18" s="13"/>
    </row>
    <row r="19" spans="10:10" ht="14.25" customHeight="1">
      <c r="J19" s="13"/>
    </row>
    <row r="20" spans="10:10" ht="14.25" customHeight="1">
      <c r="J20" s="13"/>
    </row>
    <row r="21" spans="10:10" ht="14.25" customHeight="1">
      <c r="J21" s="13"/>
    </row>
    <row r="22" spans="10:10" ht="14.25" customHeight="1">
      <c r="J22" s="13"/>
    </row>
    <row r="23" spans="10:10" ht="14.25" customHeight="1">
      <c r="J23" s="13"/>
    </row>
    <row r="24" spans="10:10" ht="14.25" customHeight="1">
      <c r="J24" s="13"/>
    </row>
    <row r="25" spans="10:10" ht="14.25" customHeight="1">
      <c r="J25" s="13"/>
    </row>
    <row r="26" spans="10:10" ht="14.25" customHeight="1">
      <c r="J26" s="13"/>
    </row>
    <row r="27" spans="10:10" ht="14.25" customHeight="1">
      <c r="J27" s="13"/>
    </row>
    <row r="28" spans="10:10" ht="14.25" customHeight="1">
      <c r="J28" s="13"/>
    </row>
    <row r="29" spans="10:10" ht="14.25" customHeight="1">
      <c r="J29" s="13"/>
    </row>
    <row r="30" spans="10:10" ht="14.25" customHeight="1">
      <c r="J30" s="13"/>
    </row>
    <row r="31" spans="10:10" ht="14.25" customHeight="1">
      <c r="J31" s="13"/>
    </row>
    <row r="32" spans="10:10" ht="14.25" customHeight="1">
      <c r="J32" s="13"/>
    </row>
    <row r="33" spans="10:10" ht="14.25" customHeight="1">
      <c r="J33" s="13"/>
    </row>
    <row r="34" spans="10:10" ht="14.25" customHeight="1">
      <c r="J34" s="13"/>
    </row>
    <row r="35" spans="10:10" ht="14.25" customHeight="1">
      <c r="J35" s="13"/>
    </row>
    <row r="36" spans="10:10" ht="14.25" customHeight="1">
      <c r="J36" s="13"/>
    </row>
    <row r="37" spans="10:10" ht="14.25" customHeight="1">
      <c r="J37" s="13"/>
    </row>
    <row r="38" spans="10:10" ht="14.25" customHeight="1">
      <c r="J38" s="13"/>
    </row>
    <row r="39" spans="10:10" ht="14.25" customHeight="1">
      <c r="J39" s="13"/>
    </row>
    <row r="40" spans="10:10" ht="14.25" customHeight="1">
      <c r="J40" s="13"/>
    </row>
    <row r="41" spans="10:10" ht="14.25" customHeight="1">
      <c r="J41" s="13"/>
    </row>
    <row r="42" spans="10:10" ht="14.25" customHeight="1">
      <c r="J42" s="13"/>
    </row>
    <row r="43" spans="10:10" ht="14.25" customHeight="1">
      <c r="J43" s="13"/>
    </row>
    <row r="44" spans="10:10" ht="14.25" customHeight="1">
      <c r="J44" s="13"/>
    </row>
    <row r="45" spans="10:10" ht="14.25" customHeight="1">
      <c r="J45" s="13"/>
    </row>
    <row r="46" spans="10:10" ht="14.25" customHeight="1">
      <c r="J46" s="13"/>
    </row>
    <row r="47" spans="10:10" ht="14.25" customHeight="1">
      <c r="J47" s="13"/>
    </row>
    <row r="48" spans="10:10" ht="14.25" customHeight="1">
      <c r="J48" s="13"/>
    </row>
    <row r="49" spans="10:10" ht="14.25" customHeight="1">
      <c r="J49" s="13"/>
    </row>
    <row r="50" spans="10:10" ht="14.25" customHeight="1">
      <c r="J50" s="13"/>
    </row>
    <row r="51" spans="10:10" ht="14.25" customHeight="1">
      <c r="J51" s="13"/>
    </row>
    <row r="52" spans="10:10" ht="14.25" customHeight="1">
      <c r="J52" s="13"/>
    </row>
    <row r="53" spans="10:10" ht="14.25" customHeight="1">
      <c r="J53" s="13"/>
    </row>
    <row r="54" spans="10:10" ht="14.25" customHeight="1">
      <c r="J54" s="13"/>
    </row>
    <row r="55" spans="10:10" ht="14.25" customHeight="1">
      <c r="J55" s="13"/>
    </row>
    <row r="56" spans="10:10" ht="14.25" customHeight="1">
      <c r="J56" s="13"/>
    </row>
    <row r="57" spans="10:10" ht="14.25" customHeight="1">
      <c r="J57" s="13"/>
    </row>
    <row r="58" spans="10:10" ht="14.25" customHeight="1">
      <c r="J58" s="13"/>
    </row>
    <row r="59" spans="10:10" ht="14.25" customHeight="1">
      <c r="J59" s="13"/>
    </row>
    <row r="60" spans="10:10" ht="14.25" customHeight="1">
      <c r="J60" s="13"/>
    </row>
    <row r="61" spans="10:10" ht="14.25" customHeight="1">
      <c r="J61" s="13"/>
    </row>
    <row r="62" spans="10:10" ht="14.25" customHeight="1">
      <c r="J62" s="13"/>
    </row>
    <row r="63" spans="10:10" ht="14.25" customHeight="1">
      <c r="J63" s="13"/>
    </row>
    <row r="64" spans="10:10" ht="14.25" customHeight="1">
      <c r="J64" s="13"/>
    </row>
    <row r="65" spans="10:10" ht="14.25" customHeight="1">
      <c r="J65" s="13"/>
    </row>
    <row r="66" spans="10:10" ht="14.25" customHeight="1">
      <c r="J66" s="13"/>
    </row>
    <row r="67" spans="10:10" ht="14.25" customHeight="1">
      <c r="J67" s="13"/>
    </row>
    <row r="68" spans="10:10" ht="14.25" customHeight="1">
      <c r="J68" s="13"/>
    </row>
    <row r="69" spans="10:10" ht="14.25" customHeight="1">
      <c r="J69" s="13"/>
    </row>
    <row r="70" spans="10:10" ht="14.25" customHeight="1">
      <c r="J70" s="13"/>
    </row>
    <row r="71" spans="10:10" ht="14.25" customHeight="1">
      <c r="J71" s="13"/>
    </row>
    <row r="72" spans="10:10" ht="14.25" customHeight="1">
      <c r="J72" s="13"/>
    </row>
    <row r="73" spans="10:10" ht="14.25" customHeight="1">
      <c r="J73" s="13"/>
    </row>
    <row r="74" spans="10:10" ht="14.25" customHeight="1">
      <c r="J74" s="13"/>
    </row>
    <row r="75" spans="10:10" ht="14.25" customHeight="1">
      <c r="J75" s="13"/>
    </row>
    <row r="76" spans="10:10" ht="14.25" customHeight="1">
      <c r="J76" s="13"/>
    </row>
    <row r="77" spans="10:10" ht="14.25" customHeight="1">
      <c r="J77" s="13"/>
    </row>
    <row r="78" spans="10:10" ht="14.25" customHeight="1">
      <c r="J78" s="13"/>
    </row>
    <row r="79" spans="10:10" ht="14.25" customHeight="1">
      <c r="J79" s="13"/>
    </row>
    <row r="80" spans="10:10" ht="14.25" customHeight="1">
      <c r="J80" s="13"/>
    </row>
    <row r="81" spans="10:10" ht="14.25" customHeight="1">
      <c r="J81" s="13"/>
    </row>
    <row r="82" spans="10:10" ht="14.25" customHeight="1">
      <c r="J82" s="13"/>
    </row>
    <row r="83" spans="10:10" ht="14.25" customHeight="1">
      <c r="J83" s="13"/>
    </row>
    <row r="84" spans="10:10" ht="14.25" customHeight="1">
      <c r="J84" s="13"/>
    </row>
    <row r="85" spans="10:10" ht="14.25" customHeight="1">
      <c r="J85" s="13"/>
    </row>
    <row r="86" spans="10:10" ht="14.25" customHeight="1">
      <c r="J86" s="13"/>
    </row>
    <row r="87" spans="10:10" ht="14.25" customHeight="1">
      <c r="J87" s="13"/>
    </row>
    <row r="88" spans="10:10" ht="14.25" customHeight="1">
      <c r="J88" s="13"/>
    </row>
    <row r="89" spans="10:10" ht="14.25" customHeight="1">
      <c r="J89" s="13"/>
    </row>
    <row r="90" spans="10:10" ht="14.25" customHeight="1">
      <c r="J90" s="13"/>
    </row>
    <row r="91" spans="10:10" ht="14.25" customHeight="1">
      <c r="J91" s="13"/>
    </row>
    <row r="92" spans="10:10" ht="14.25" customHeight="1">
      <c r="J92" s="13"/>
    </row>
    <row r="93" spans="10:10" ht="14.25" customHeight="1">
      <c r="J93" s="13"/>
    </row>
    <row r="94" spans="10:10" ht="14.25" customHeight="1">
      <c r="J94" s="13"/>
    </row>
    <row r="95" spans="10:10" ht="14.25" customHeight="1">
      <c r="J95" s="13"/>
    </row>
    <row r="96" spans="10:10" ht="14.25" customHeight="1">
      <c r="J96" s="13"/>
    </row>
    <row r="97" spans="10:10" ht="14.25" customHeight="1">
      <c r="J97" s="13"/>
    </row>
    <row r="98" spans="10:10" ht="14.25" customHeight="1">
      <c r="J98" s="13"/>
    </row>
    <row r="99" spans="10:10" ht="14.25" customHeight="1">
      <c r="J99" s="13"/>
    </row>
    <row r="100" spans="10:10" ht="14.25" customHeight="1">
      <c r="J100" s="13"/>
    </row>
    <row r="101" spans="10:10" ht="14.25" customHeight="1">
      <c r="J101" s="13"/>
    </row>
    <row r="102" spans="10:10" ht="14.25" customHeight="1">
      <c r="J102" s="13"/>
    </row>
    <row r="103" spans="10:10" ht="14.25" customHeight="1">
      <c r="J103" s="13"/>
    </row>
    <row r="104" spans="10:10" ht="14.25" customHeight="1">
      <c r="J104" s="13"/>
    </row>
    <row r="105" spans="10:10" ht="14.25" customHeight="1">
      <c r="J105" s="13"/>
    </row>
    <row r="106" spans="10:10" ht="14.25" customHeight="1">
      <c r="J106" s="13"/>
    </row>
    <row r="107" spans="10:10" ht="14.25" customHeight="1">
      <c r="J107" s="13"/>
    </row>
    <row r="108" spans="10:10" ht="14.25" customHeight="1">
      <c r="J108" s="13"/>
    </row>
    <row r="109" spans="10:10" ht="14.25" customHeight="1">
      <c r="J109" s="13"/>
    </row>
    <row r="110" spans="10:10" ht="14.25" customHeight="1">
      <c r="J110" s="13"/>
    </row>
    <row r="111" spans="10:10" ht="14.25" customHeight="1">
      <c r="J111" s="13"/>
    </row>
    <row r="112" spans="10:10" ht="14.25" customHeight="1">
      <c r="J112" s="13"/>
    </row>
    <row r="113" spans="10:10" ht="14.25" customHeight="1">
      <c r="J113" s="13"/>
    </row>
    <row r="114" spans="10:10" ht="14.25" customHeight="1">
      <c r="J114" s="13"/>
    </row>
    <row r="115" spans="10:10" ht="14.25" customHeight="1">
      <c r="J115" s="13"/>
    </row>
    <row r="116" spans="10:10" ht="14.25" customHeight="1">
      <c r="J116" s="13"/>
    </row>
    <row r="117" spans="10:10" ht="14.25" customHeight="1">
      <c r="J117" s="13"/>
    </row>
    <row r="118" spans="10:10" ht="14.25" customHeight="1">
      <c r="J118" s="13"/>
    </row>
    <row r="119" spans="10:10" ht="14.25" customHeight="1">
      <c r="J119" s="13"/>
    </row>
    <row r="120" spans="10:10" ht="14.25" customHeight="1">
      <c r="J120" s="13"/>
    </row>
    <row r="121" spans="10:10" ht="14.25" customHeight="1"/>
    <row r="122" spans="10:10" ht="14.25" customHeight="1"/>
    <row r="123" spans="10:10" ht="14.25" customHeight="1"/>
    <row r="124" spans="10:10" ht="14.25" customHeight="1"/>
    <row r="125" spans="10:10" ht="14.25" customHeight="1"/>
    <row r="126" spans="10:10" ht="14.25" customHeight="1"/>
    <row r="127" spans="10:10" ht="14.25" customHeight="1"/>
    <row r="128" spans="10:10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J1"/>
    <mergeCell ref="A2:J2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000"/>
  <sheetViews>
    <sheetView showGridLines="0" workbookViewId="0">
      <selection sqref="A1:J1"/>
    </sheetView>
  </sheetViews>
  <sheetFormatPr defaultColWidth="14.453125" defaultRowHeight="15" customHeight="1"/>
  <cols>
    <col min="1" max="1" width="12" customWidth="1"/>
    <col min="2" max="2" width="16" customWidth="1"/>
    <col min="3" max="3" width="14" customWidth="1"/>
    <col min="4" max="4" width="38" customWidth="1"/>
    <col min="5" max="5" width="14" customWidth="1"/>
    <col min="6" max="6" width="42" customWidth="1"/>
    <col min="7" max="7" width="16" customWidth="1"/>
    <col min="8" max="8" width="12" customWidth="1"/>
    <col min="9" max="9" width="10" customWidth="1"/>
    <col min="10" max="10" width="14" customWidth="1"/>
    <col min="11" max="26" width="8.7265625" customWidth="1"/>
  </cols>
  <sheetData>
    <row r="1" spans="1:10" ht="14.25" customHeight="1">
      <c r="A1" s="18" t="s">
        <v>542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4.25" customHeight="1">
      <c r="A2" s="20" t="s">
        <v>543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ht="14.25" customHeight="1"/>
    <row r="4" spans="1:10" ht="27.75" customHeight="1">
      <c r="A4" s="6" t="s">
        <v>544</v>
      </c>
      <c r="B4" s="6" t="s">
        <v>545</v>
      </c>
      <c r="C4" s="6" t="s">
        <v>546</v>
      </c>
      <c r="D4" s="6" t="s">
        <v>547</v>
      </c>
      <c r="E4" s="6" t="s">
        <v>548</v>
      </c>
      <c r="F4" s="6" t="s">
        <v>549</v>
      </c>
      <c r="G4" s="6" t="s">
        <v>31</v>
      </c>
      <c r="H4" s="6" t="s">
        <v>550</v>
      </c>
      <c r="I4" s="6" t="s">
        <v>551</v>
      </c>
      <c r="J4" s="6" t="s">
        <v>552</v>
      </c>
    </row>
    <row r="5" spans="1:10" ht="36" customHeight="1">
      <c r="A5" s="8" t="s">
        <v>553</v>
      </c>
      <c r="B5" s="8" t="s">
        <v>554</v>
      </c>
      <c r="C5" s="8" t="s">
        <v>503</v>
      </c>
      <c r="D5" s="8" t="s">
        <v>555</v>
      </c>
      <c r="E5" s="8" t="s">
        <v>556</v>
      </c>
      <c r="F5" s="8" t="s">
        <v>557</v>
      </c>
      <c r="G5" s="8" t="s">
        <v>278</v>
      </c>
      <c r="H5" s="9">
        <v>46071</v>
      </c>
      <c r="I5" s="8" t="s">
        <v>558</v>
      </c>
      <c r="J5" s="8" t="s">
        <v>45</v>
      </c>
    </row>
    <row r="6" spans="1:10" ht="36" customHeight="1">
      <c r="A6" s="8" t="s">
        <v>559</v>
      </c>
      <c r="B6" s="8" t="s">
        <v>362</v>
      </c>
      <c r="C6" s="8" t="s">
        <v>491</v>
      </c>
      <c r="D6" s="8" t="s">
        <v>560</v>
      </c>
      <c r="E6" s="8" t="s">
        <v>561</v>
      </c>
      <c r="F6" s="8" t="s">
        <v>562</v>
      </c>
      <c r="G6" s="8" t="s">
        <v>462</v>
      </c>
      <c r="H6" s="9">
        <v>46060</v>
      </c>
      <c r="I6" s="8" t="s">
        <v>563</v>
      </c>
      <c r="J6" s="8" t="s">
        <v>45</v>
      </c>
    </row>
    <row r="7" spans="1:10" ht="14.25" customHeight="1">
      <c r="A7" s="1" t="s">
        <v>564</v>
      </c>
      <c r="B7" s="1" t="s">
        <v>48</v>
      </c>
      <c r="C7" s="1" t="s">
        <v>503</v>
      </c>
      <c r="D7" s="1" t="s">
        <v>565</v>
      </c>
      <c r="E7" s="1" t="s">
        <v>566</v>
      </c>
      <c r="F7" s="1" t="s">
        <v>567</v>
      </c>
      <c r="G7" s="1" t="s">
        <v>239</v>
      </c>
      <c r="H7" s="13">
        <v>46068</v>
      </c>
      <c r="I7" s="1" t="s">
        <v>563</v>
      </c>
      <c r="J7" s="1" t="s">
        <v>45</v>
      </c>
    </row>
    <row r="8" spans="1:10" ht="14.25" customHeight="1">
      <c r="A8" s="1" t="s">
        <v>568</v>
      </c>
      <c r="B8" s="1" t="s">
        <v>58</v>
      </c>
      <c r="C8" s="1" t="s">
        <v>57</v>
      </c>
      <c r="D8" s="1" t="s">
        <v>569</v>
      </c>
      <c r="E8" s="1" t="s">
        <v>570</v>
      </c>
      <c r="F8" s="1" t="s">
        <v>571</v>
      </c>
      <c r="G8" s="1" t="s">
        <v>572</v>
      </c>
      <c r="H8" s="13">
        <v>46065</v>
      </c>
      <c r="I8" s="1" t="s">
        <v>563</v>
      </c>
      <c r="J8" s="1" t="s">
        <v>45</v>
      </c>
    </row>
    <row r="9" spans="1:10" ht="14.25" customHeight="1">
      <c r="A9" s="1" t="s">
        <v>573</v>
      </c>
      <c r="B9" s="1" t="s">
        <v>67</v>
      </c>
      <c r="C9" s="1" t="s">
        <v>57</v>
      </c>
      <c r="D9" s="1" t="s">
        <v>574</v>
      </c>
      <c r="E9" s="1" t="s">
        <v>575</v>
      </c>
      <c r="F9" s="1" t="s">
        <v>576</v>
      </c>
      <c r="G9" s="1" t="s">
        <v>73</v>
      </c>
      <c r="H9" s="13">
        <v>46061</v>
      </c>
      <c r="I9" s="1" t="s">
        <v>577</v>
      </c>
      <c r="J9" s="1" t="s">
        <v>45</v>
      </c>
    </row>
    <row r="10" spans="1:10" ht="14.25" customHeight="1">
      <c r="A10" s="1" t="s">
        <v>578</v>
      </c>
      <c r="B10" s="1" t="s">
        <v>75</v>
      </c>
      <c r="C10" s="1" t="s">
        <v>503</v>
      </c>
      <c r="D10" s="1" t="s">
        <v>579</v>
      </c>
      <c r="E10" s="1" t="s">
        <v>580</v>
      </c>
      <c r="F10" s="1" t="s">
        <v>581</v>
      </c>
      <c r="G10" s="1" t="s">
        <v>81</v>
      </c>
      <c r="H10" s="13">
        <v>46072</v>
      </c>
      <c r="I10" s="1" t="s">
        <v>582</v>
      </c>
      <c r="J10" s="1" t="s">
        <v>82</v>
      </c>
    </row>
    <row r="11" spans="1:10" ht="14.25" customHeight="1">
      <c r="A11" s="1" t="s">
        <v>583</v>
      </c>
      <c r="B11" s="1" t="s">
        <v>584</v>
      </c>
      <c r="C11" s="1" t="s">
        <v>57</v>
      </c>
      <c r="D11" s="1" t="s">
        <v>585</v>
      </c>
      <c r="E11" s="1" t="s">
        <v>586</v>
      </c>
      <c r="F11" s="1" t="s">
        <v>587</v>
      </c>
      <c r="G11" s="1" t="s">
        <v>92</v>
      </c>
      <c r="H11" s="13">
        <v>46069</v>
      </c>
      <c r="I11" s="1" t="s">
        <v>563</v>
      </c>
      <c r="J11" s="1" t="s">
        <v>45</v>
      </c>
    </row>
    <row r="12" spans="1:10" ht="14.25" customHeight="1">
      <c r="A12" s="1" t="s">
        <v>588</v>
      </c>
      <c r="B12" s="1" t="s">
        <v>589</v>
      </c>
      <c r="C12" s="1" t="s">
        <v>509</v>
      </c>
      <c r="D12" s="1" t="s">
        <v>590</v>
      </c>
      <c r="E12" s="1" t="s">
        <v>586</v>
      </c>
      <c r="F12" s="1" t="s">
        <v>591</v>
      </c>
      <c r="G12" s="1" t="s">
        <v>100</v>
      </c>
      <c r="H12" s="13">
        <v>46070</v>
      </c>
      <c r="I12" s="1" t="s">
        <v>563</v>
      </c>
      <c r="J12" s="1" t="s">
        <v>45</v>
      </c>
    </row>
    <row r="13" spans="1:10" ht="14.25" customHeight="1">
      <c r="A13" s="1" t="s">
        <v>592</v>
      </c>
      <c r="B13" s="1" t="s">
        <v>593</v>
      </c>
      <c r="C13" s="1" t="s">
        <v>531</v>
      </c>
      <c r="D13" s="1" t="s">
        <v>594</v>
      </c>
      <c r="E13" s="1" t="s">
        <v>595</v>
      </c>
      <c r="F13" s="1" t="s">
        <v>596</v>
      </c>
      <c r="G13" s="1" t="s">
        <v>294</v>
      </c>
      <c r="H13" s="13">
        <v>46073</v>
      </c>
      <c r="I13" s="1" t="s">
        <v>563</v>
      </c>
      <c r="J13" s="1" t="s">
        <v>45</v>
      </c>
    </row>
    <row r="14" spans="1:10" ht="14.25" customHeight="1">
      <c r="A14" s="1" t="s">
        <v>597</v>
      </c>
      <c r="B14" s="1" t="s">
        <v>111</v>
      </c>
      <c r="C14" s="1" t="s">
        <v>57</v>
      </c>
      <c r="D14" s="1" t="s">
        <v>598</v>
      </c>
      <c r="E14" s="1" t="s">
        <v>599</v>
      </c>
      <c r="F14" s="1" t="s">
        <v>600</v>
      </c>
      <c r="G14" s="1" t="s">
        <v>601</v>
      </c>
      <c r="H14" s="13">
        <v>46067</v>
      </c>
      <c r="I14" s="1" t="s">
        <v>563</v>
      </c>
      <c r="J14" s="1" t="s">
        <v>45</v>
      </c>
    </row>
    <row r="15" spans="1:10" ht="14.25" customHeight="1">
      <c r="A15" s="1" t="s">
        <v>602</v>
      </c>
      <c r="B15" s="1" t="s">
        <v>120</v>
      </c>
      <c r="C15" s="1" t="s">
        <v>57</v>
      </c>
      <c r="D15" s="1" t="s">
        <v>603</v>
      </c>
      <c r="E15" s="1" t="s">
        <v>604</v>
      </c>
      <c r="F15" s="1" t="s">
        <v>587</v>
      </c>
      <c r="G15" s="1" t="s">
        <v>605</v>
      </c>
      <c r="H15" s="13">
        <v>46073</v>
      </c>
      <c r="I15" s="1" t="s">
        <v>582</v>
      </c>
      <c r="J15" s="1" t="s">
        <v>82</v>
      </c>
    </row>
    <row r="16" spans="1:10" ht="14.25" customHeight="1">
      <c r="A16" s="1" t="s">
        <v>606</v>
      </c>
      <c r="B16" s="1" t="s">
        <v>541</v>
      </c>
      <c r="C16" s="1" t="s">
        <v>536</v>
      </c>
      <c r="D16" s="1" t="s">
        <v>607</v>
      </c>
      <c r="E16" s="1" t="s">
        <v>608</v>
      </c>
      <c r="F16" s="1" t="s">
        <v>609</v>
      </c>
      <c r="G16" s="1" t="s">
        <v>135</v>
      </c>
      <c r="H16" s="13">
        <v>46059</v>
      </c>
      <c r="I16" s="1" t="s">
        <v>563</v>
      </c>
      <c r="J16" s="1" t="s">
        <v>45</v>
      </c>
    </row>
    <row r="17" spans="1:10" ht="14.25" customHeight="1">
      <c r="A17" s="1" t="s">
        <v>610</v>
      </c>
      <c r="B17" s="1" t="s">
        <v>297</v>
      </c>
      <c r="C17" s="1" t="s">
        <v>536</v>
      </c>
      <c r="D17" s="1" t="s">
        <v>611</v>
      </c>
      <c r="E17" s="1" t="s">
        <v>608</v>
      </c>
      <c r="F17" s="1" t="s">
        <v>609</v>
      </c>
      <c r="G17" s="1" t="s">
        <v>135</v>
      </c>
      <c r="H17" s="13">
        <v>46059</v>
      </c>
      <c r="I17" s="1" t="s">
        <v>563</v>
      </c>
      <c r="J17" s="1" t="s">
        <v>45</v>
      </c>
    </row>
    <row r="18" spans="1:10" ht="14.25" customHeight="1">
      <c r="A18" s="1" t="s">
        <v>612</v>
      </c>
      <c r="B18" s="1" t="s">
        <v>305</v>
      </c>
      <c r="C18" s="1" t="s">
        <v>57</v>
      </c>
      <c r="D18" s="1" t="s">
        <v>613</v>
      </c>
      <c r="E18" s="1" t="s">
        <v>586</v>
      </c>
      <c r="F18" s="1" t="s">
        <v>614</v>
      </c>
      <c r="G18" s="1" t="s">
        <v>615</v>
      </c>
      <c r="H18" s="13">
        <v>46066</v>
      </c>
      <c r="I18" s="1" t="s">
        <v>616</v>
      </c>
      <c r="J18" s="1" t="s">
        <v>45</v>
      </c>
    </row>
    <row r="19" spans="1:10" ht="14.25" customHeight="1">
      <c r="A19" s="1" t="s">
        <v>617</v>
      </c>
      <c r="B19" s="1" t="s">
        <v>313</v>
      </c>
      <c r="C19" s="1" t="s">
        <v>526</v>
      </c>
      <c r="D19" s="1" t="s">
        <v>618</v>
      </c>
      <c r="E19" s="1" t="s">
        <v>586</v>
      </c>
      <c r="F19" s="1" t="s">
        <v>619</v>
      </c>
      <c r="G19" s="1" t="s">
        <v>154</v>
      </c>
      <c r="H19" s="13">
        <v>46064</v>
      </c>
      <c r="I19" s="1" t="s">
        <v>558</v>
      </c>
      <c r="J19" s="1" t="s">
        <v>82</v>
      </c>
    </row>
    <row r="20" spans="1:10" ht="14.25" customHeight="1">
      <c r="A20" s="1" t="s">
        <v>620</v>
      </c>
      <c r="B20" s="1" t="s">
        <v>621</v>
      </c>
      <c r="C20" s="1" t="s">
        <v>57</v>
      </c>
      <c r="D20" s="1" t="s">
        <v>622</v>
      </c>
      <c r="E20" s="1" t="s">
        <v>566</v>
      </c>
      <c r="F20" s="1" t="s">
        <v>623</v>
      </c>
      <c r="G20" s="1" t="s">
        <v>624</v>
      </c>
      <c r="H20" s="13">
        <v>46062</v>
      </c>
      <c r="I20" s="1" t="s">
        <v>625</v>
      </c>
      <c r="J20" s="1" t="s">
        <v>45</v>
      </c>
    </row>
    <row r="21" spans="1:10" ht="14.25" customHeight="1">
      <c r="A21" s="1" t="s">
        <v>626</v>
      </c>
      <c r="B21" s="1" t="s">
        <v>330</v>
      </c>
      <c r="C21" s="1" t="s">
        <v>57</v>
      </c>
      <c r="D21" s="1" t="s">
        <v>627</v>
      </c>
      <c r="E21" s="1" t="s">
        <v>580</v>
      </c>
      <c r="F21" s="1" t="s">
        <v>628</v>
      </c>
      <c r="G21" s="1" t="s">
        <v>629</v>
      </c>
      <c r="H21" s="13">
        <v>46063</v>
      </c>
      <c r="I21" s="1" t="s">
        <v>630</v>
      </c>
      <c r="J21" s="1" t="s">
        <v>45</v>
      </c>
    </row>
    <row r="22" spans="1:10" ht="14.25" customHeight="1">
      <c r="A22" s="1" t="s">
        <v>631</v>
      </c>
      <c r="B22" s="1" t="s">
        <v>339</v>
      </c>
      <c r="C22" s="1" t="s">
        <v>503</v>
      </c>
      <c r="D22" s="1" t="s">
        <v>632</v>
      </c>
      <c r="E22" s="1" t="s">
        <v>608</v>
      </c>
      <c r="F22" s="1" t="s">
        <v>633</v>
      </c>
      <c r="G22" s="1" t="s">
        <v>184</v>
      </c>
      <c r="H22" s="13">
        <v>46073</v>
      </c>
      <c r="I22" s="1" t="s">
        <v>582</v>
      </c>
      <c r="J22" s="1" t="s">
        <v>82</v>
      </c>
    </row>
    <row r="23" spans="1:10" ht="14.25" customHeight="1">
      <c r="A23" s="1" t="s">
        <v>634</v>
      </c>
      <c r="B23" s="1" t="s">
        <v>354</v>
      </c>
      <c r="C23" s="1" t="s">
        <v>491</v>
      </c>
      <c r="D23" s="1" t="s">
        <v>635</v>
      </c>
      <c r="E23" s="1" t="s">
        <v>561</v>
      </c>
      <c r="F23" s="1" t="s">
        <v>636</v>
      </c>
      <c r="G23" s="1" t="s">
        <v>629</v>
      </c>
      <c r="H23" s="13">
        <v>46068</v>
      </c>
      <c r="I23" s="1" t="s">
        <v>563</v>
      </c>
      <c r="J23" s="1" t="s">
        <v>45</v>
      </c>
    </row>
    <row r="24" spans="1:10" ht="14.25" customHeight="1">
      <c r="A24" s="1" t="s">
        <v>637</v>
      </c>
      <c r="B24" s="1" t="s">
        <v>362</v>
      </c>
      <c r="C24" s="1" t="s">
        <v>514</v>
      </c>
      <c r="D24" s="1" t="s">
        <v>638</v>
      </c>
      <c r="E24" s="1" t="s">
        <v>561</v>
      </c>
      <c r="F24" s="1" t="s">
        <v>562</v>
      </c>
      <c r="G24" s="1" t="s">
        <v>462</v>
      </c>
      <c r="H24" s="13">
        <v>46060</v>
      </c>
      <c r="I24" s="1" t="s">
        <v>639</v>
      </c>
      <c r="J24" s="1" t="s">
        <v>45</v>
      </c>
    </row>
    <row r="25" spans="1:10" ht="14.25" customHeight="1">
      <c r="A25" s="1" t="s">
        <v>640</v>
      </c>
      <c r="B25" s="1" t="s">
        <v>370</v>
      </c>
      <c r="C25" s="1" t="s">
        <v>520</v>
      </c>
      <c r="D25" s="1" t="s">
        <v>641</v>
      </c>
      <c r="E25" s="1" t="s">
        <v>580</v>
      </c>
      <c r="F25" s="1" t="s">
        <v>642</v>
      </c>
      <c r="G25" s="1" t="s">
        <v>643</v>
      </c>
      <c r="H25" s="13">
        <v>46073</v>
      </c>
      <c r="I25" s="1" t="s">
        <v>582</v>
      </c>
      <c r="J25" s="1" t="s">
        <v>82</v>
      </c>
    </row>
    <row r="26" spans="1:10" ht="14.25" customHeight="1">
      <c r="A26" s="1" t="s">
        <v>644</v>
      </c>
      <c r="B26" s="1" t="s">
        <v>416</v>
      </c>
      <c r="C26" s="1" t="s">
        <v>503</v>
      </c>
      <c r="D26" s="1" t="s">
        <v>645</v>
      </c>
      <c r="E26" s="1" t="s">
        <v>556</v>
      </c>
      <c r="F26" s="1" t="s">
        <v>646</v>
      </c>
      <c r="G26" s="1" t="s">
        <v>624</v>
      </c>
      <c r="H26" s="13">
        <v>46071</v>
      </c>
      <c r="I26" s="1" t="s">
        <v>577</v>
      </c>
      <c r="J26" s="1" t="s">
        <v>45</v>
      </c>
    </row>
    <row r="27" spans="1:10" ht="14.25" customHeight="1">
      <c r="H27" s="13"/>
    </row>
    <row r="28" spans="1:10" ht="14.25" customHeight="1">
      <c r="H28" s="13"/>
    </row>
    <row r="29" spans="1:10" ht="14.25" customHeight="1">
      <c r="H29" s="13"/>
    </row>
    <row r="30" spans="1:10" ht="14.25" customHeight="1">
      <c r="H30" s="13"/>
    </row>
    <row r="31" spans="1:10" ht="14.25" customHeight="1">
      <c r="H31" s="13"/>
    </row>
    <row r="32" spans="1:10" ht="14.25" customHeight="1">
      <c r="H32" s="13"/>
    </row>
    <row r="33" spans="8:8" ht="14.25" customHeight="1">
      <c r="H33" s="13"/>
    </row>
    <row r="34" spans="8:8" ht="14.25" customHeight="1">
      <c r="H34" s="13"/>
    </row>
    <row r="35" spans="8:8" ht="14.25" customHeight="1">
      <c r="H35" s="13"/>
    </row>
    <row r="36" spans="8:8" ht="14.25" customHeight="1">
      <c r="H36" s="13"/>
    </row>
    <row r="37" spans="8:8" ht="14.25" customHeight="1">
      <c r="H37" s="13"/>
    </row>
    <row r="38" spans="8:8" ht="14.25" customHeight="1">
      <c r="H38" s="13"/>
    </row>
    <row r="39" spans="8:8" ht="14.25" customHeight="1">
      <c r="H39" s="13"/>
    </row>
    <row r="40" spans="8:8" ht="14.25" customHeight="1">
      <c r="H40" s="13"/>
    </row>
    <row r="41" spans="8:8" ht="14.25" customHeight="1">
      <c r="H41" s="13"/>
    </row>
    <row r="42" spans="8:8" ht="14.25" customHeight="1">
      <c r="H42" s="13"/>
    </row>
    <row r="43" spans="8:8" ht="14.25" customHeight="1">
      <c r="H43" s="13"/>
    </row>
    <row r="44" spans="8:8" ht="14.25" customHeight="1">
      <c r="H44" s="13"/>
    </row>
    <row r="45" spans="8:8" ht="14.25" customHeight="1">
      <c r="H45" s="13"/>
    </row>
    <row r="46" spans="8:8" ht="14.25" customHeight="1">
      <c r="H46" s="13"/>
    </row>
    <row r="47" spans="8:8" ht="14.25" customHeight="1">
      <c r="H47" s="13"/>
    </row>
    <row r="48" spans="8:8" ht="14.25" customHeight="1">
      <c r="H48" s="13"/>
    </row>
    <row r="49" spans="8:8" ht="14.25" customHeight="1">
      <c r="H49" s="13"/>
    </row>
    <row r="50" spans="8:8" ht="14.25" customHeight="1">
      <c r="H50" s="13"/>
    </row>
    <row r="51" spans="8:8" ht="14.25" customHeight="1">
      <c r="H51" s="13"/>
    </row>
    <row r="52" spans="8:8" ht="14.25" customHeight="1">
      <c r="H52" s="13"/>
    </row>
    <row r="53" spans="8:8" ht="14.25" customHeight="1">
      <c r="H53" s="13"/>
    </row>
    <row r="54" spans="8:8" ht="14.25" customHeight="1">
      <c r="H54" s="13"/>
    </row>
    <row r="55" spans="8:8" ht="14.25" customHeight="1">
      <c r="H55" s="13"/>
    </row>
    <row r="56" spans="8:8" ht="14.25" customHeight="1">
      <c r="H56" s="13"/>
    </row>
    <row r="57" spans="8:8" ht="14.25" customHeight="1">
      <c r="H57" s="13"/>
    </row>
    <row r="58" spans="8:8" ht="14.25" customHeight="1">
      <c r="H58" s="13"/>
    </row>
    <row r="59" spans="8:8" ht="14.25" customHeight="1">
      <c r="H59" s="13"/>
    </row>
    <row r="60" spans="8:8" ht="14.25" customHeight="1">
      <c r="H60" s="13"/>
    </row>
    <row r="61" spans="8:8" ht="14.25" customHeight="1">
      <c r="H61" s="13"/>
    </row>
    <row r="62" spans="8:8" ht="14.25" customHeight="1">
      <c r="H62" s="13"/>
    </row>
    <row r="63" spans="8:8" ht="14.25" customHeight="1">
      <c r="H63" s="13"/>
    </row>
    <row r="64" spans="8:8" ht="14.25" customHeight="1">
      <c r="H64" s="13"/>
    </row>
    <row r="65" spans="8:8" ht="14.25" customHeight="1">
      <c r="H65" s="13"/>
    </row>
    <row r="66" spans="8:8" ht="14.25" customHeight="1">
      <c r="H66" s="13"/>
    </row>
    <row r="67" spans="8:8" ht="14.25" customHeight="1">
      <c r="H67" s="13"/>
    </row>
    <row r="68" spans="8:8" ht="14.25" customHeight="1">
      <c r="H68" s="13"/>
    </row>
    <row r="69" spans="8:8" ht="14.25" customHeight="1">
      <c r="H69" s="13"/>
    </row>
    <row r="70" spans="8:8" ht="14.25" customHeight="1">
      <c r="H70" s="13"/>
    </row>
    <row r="71" spans="8:8" ht="14.25" customHeight="1">
      <c r="H71" s="13"/>
    </row>
    <row r="72" spans="8:8" ht="14.25" customHeight="1">
      <c r="H72" s="13"/>
    </row>
    <row r="73" spans="8:8" ht="14.25" customHeight="1">
      <c r="H73" s="13"/>
    </row>
    <row r="74" spans="8:8" ht="14.25" customHeight="1">
      <c r="H74" s="13"/>
    </row>
    <row r="75" spans="8:8" ht="14.25" customHeight="1">
      <c r="H75" s="13"/>
    </row>
    <row r="76" spans="8:8" ht="14.25" customHeight="1">
      <c r="H76" s="13"/>
    </row>
    <row r="77" spans="8:8" ht="14.25" customHeight="1">
      <c r="H77" s="13"/>
    </row>
    <row r="78" spans="8:8" ht="14.25" customHeight="1">
      <c r="H78" s="13"/>
    </row>
    <row r="79" spans="8:8" ht="14.25" customHeight="1">
      <c r="H79" s="13"/>
    </row>
    <row r="80" spans="8:8" ht="14.25" customHeight="1">
      <c r="H80" s="13"/>
    </row>
    <row r="81" spans="8:8" ht="14.25" customHeight="1">
      <c r="H81" s="13"/>
    </row>
    <row r="82" spans="8:8" ht="14.25" customHeight="1">
      <c r="H82" s="13"/>
    </row>
    <row r="83" spans="8:8" ht="14.25" customHeight="1">
      <c r="H83" s="13"/>
    </row>
    <row r="84" spans="8:8" ht="14.25" customHeight="1">
      <c r="H84" s="13"/>
    </row>
    <row r="85" spans="8:8" ht="14.25" customHeight="1">
      <c r="H85" s="13"/>
    </row>
    <row r="86" spans="8:8" ht="14.25" customHeight="1">
      <c r="H86" s="13"/>
    </row>
    <row r="87" spans="8:8" ht="14.25" customHeight="1">
      <c r="H87" s="13"/>
    </row>
    <row r="88" spans="8:8" ht="14.25" customHeight="1">
      <c r="H88" s="13"/>
    </row>
    <row r="89" spans="8:8" ht="14.25" customHeight="1">
      <c r="H89" s="13"/>
    </row>
    <row r="90" spans="8:8" ht="14.25" customHeight="1">
      <c r="H90" s="13"/>
    </row>
    <row r="91" spans="8:8" ht="14.25" customHeight="1">
      <c r="H91" s="13"/>
    </row>
    <row r="92" spans="8:8" ht="14.25" customHeight="1">
      <c r="H92" s="13"/>
    </row>
    <row r="93" spans="8:8" ht="14.25" customHeight="1">
      <c r="H93" s="13"/>
    </row>
    <row r="94" spans="8:8" ht="14.25" customHeight="1">
      <c r="H94" s="13"/>
    </row>
    <row r="95" spans="8:8" ht="14.25" customHeight="1">
      <c r="H95" s="13"/>
    </row>
    <row r="96" spans="8:8" ht="14.25" customHeight="1">
      <c r="H96" s="13"/>
    </row>
    <row r="97" spans="8:8" ht="14.25" customHeight="1">
      <c r="H97" s="13"/>
    </row>
    <row r="98" spans="8:8" ht="14.25" customHeight="1">
      <c r="H98" s="13"/>
    </row>
    <row r="99" spans="8:8" ht="14.25" customHeight="1">
      <c r="H99" s="13"/>
    </row>
    <row r="100" spans="8:8" ht="14.25" customHeight="1">
      <c r="H100" s="13"/>
    </row>
    <row r="101" spans="8:8" ht="14.25" customHeight="1">
      <c r="H101" s="13"/>
    </row>
    <row r="102" spans="8:8" ht="14.25" customHeight="1">
      <c r="H102" s="13"/>
    </row>
    <row r="103" spans="8:8" ht="14.25" customHeight="1">
      <c r="H103" s="13"/>
    </row>
    <row r="104" spans="8:8" ht="14.25" customHeight="1">
      <c r="H104" s="13"/>
    </row>
    <row r="105" spans="8:8" ht="14.25" customHeight="1">
      <c r="H105" s="13"/>
    </row>
    <row r="106" spans="8:8" ht="14.25" customHeight="1">
      <c r="H106" s="13"/>
    </row>
    <row r="107" spans="8:8" ht="14.25" customHeight="1">
      <c r="H107" s="13"/>
    </row>
    <row r="108" spans="8:8" ht="14.25" customHeight="1">
      <c r="H108" s="13"/>
    </row>
    <row r="109" spans="8:8" ht="14.25" customHeight="1">
      <c r="H109" s="13"/>
    </row>
    <row r="110" spans="8:8" ht="14.25" customHeight="1">
      <c r="H110" s="13"/>
    </row>
    <row r="111" spans="8:8" ht="14.25" customHeight="1">
      <c r="H111" s="13"/>
    </row>
    <row r="112" spans="8:8" ht="14.25" customHeight="1">
      <c r="H112" s="13"/>
    </row>
    <row r="113" spans="8:8" ht="14.25" customHeight="1">
      <c r="H113" s="13"/>
    </row>
    <row r="114" spans="8:8" ht="14.25" customHeight="1">
      <c r="H114" s="13"/>
    </row>
    <row r="115" spans="8:8" ht="14.25" customHeight="1">
      <c r="H115" s="13"/>
    </row>
    <row r="116" spans="8:8" ht="14.25" customHeight="1">
      <c r="H116" s="13"/>
    </row>
    <row r="117" spans="8:8" ht="14.25" customHeight="1">
      <c r="H117" s="13"/>
    </row>
    <row r="118" spans="8:8" ht="14.25" customHeight="1">
      <c r="H118" s="13"/>
    </row>
    <row r="119" spans="8:8" ht="14.25" customHeight="1">
      <c r="H119" s="13"/>
    </row>
    <row r="120" spans="8:8" ht="14.25" customHeight="1">
      <c r="H120" s="13"/>
    </row>
    <row r="121" spans="8:8" ht="14.25" customHeight="1">
      <c r="H121" s="13"/>
    </row>
    <row r="122" spans="8:8" ht="14.25" customHeight="1">
      <c r="H122" s="13"/>
    </row>
    <row r="123" spans="8:8" ht="14.25" customHeight="1">
      <c r="H123" s="13"/>
    </row>
    <row r="124" spans="8:8" ht="14.25" customHeight="1">
      <c r="H124" s="13"/>
    </row>
    <row r="125" spans="8:8" ht="14.25" customHeight="1">
      <c r="H125" s="13"/>
    </row>
    <row r="126" spans="8:8" ht="14.25" customHeight="1">
      <c r="H126" s="13"/>
    </row>
    <row r="127" spans="8:8" ht="14.25" customHeight="1">
      <c r="H127" s="13"/>
    </row>
    <row r="128" spans="8:8" ht="14.25" customHeight="1">
      <c r="H128" s="13"/>
    </row>
    <row r="129" spans="8:8" ht="14.25" customHeight="1">
      <c r="H129" s="13"/>
    </row>
    <row r="130" spans="8:8" ht="14.25" customHeight="1">
      <c r="H130" s="13"/>
    </row>
    <row r="131" spans="8:8" ht="14.25" customHeight="1">
      <c r="H131" s="13"/>
    </row>
    <row r="132" spans="8:8" ht="14.25" customHeight="1">
      <c r="H132" s="13"/>
    </row>
    <row r="133" spans="8:8" ht="14.25" customHeight="1">
      <c r="H133" s="13"/>
    </row>
    <row r="134" spans="8:8" ht="14.25" customHeight="1">
      <c r="H134" s="13"/>
    </row>
    <row r="135" spans="8:8" ht="14.25" customHeight="1">
      <c r="H135" s="13"/>
    </row>
    <row r="136" spans="8:8" ht="14.25" customHeight="1">
      <c r="H136" s="13"/>
    </row>
    <row r="137" spans="8:8" ht="14.25" customHeight="1">
      <c r="H137" s="13"/>
    </row>
    <row r="138" spans="8:8" ht="14.25" customHeight="1">
      <c r="H138" s="13"/>
    </row>
    <row r="139" spans="8:8" ht="14.25" customHeight="1">
      <c r="H139" s="13"/>
    </row>
    <row r="140" spans="8:8" ht="14.25" customHeight="1">
      <c r="H140" s="13"/>
    </row>
    <row r="141" spans="8:8" ht="14.25" customHeight="1">
      <c r="H141" s="13"/>
    </row>
    <row r="142" spans="8:8" ht="14.25" customHeight="1">
      <c r="H142" s="13"/>
    </row>
    <row r="143" spans="8:8" ht="14.25" customHeight="1">
      <c r="H143" s="13"/>
    </row>
    <row r="144" spans="8:8" ht="14.25" customHeight="1">
      <c r="H144" s="13"/>
    </row>
    <row r="145" spans="8:8" ht="14.25" customHeight="1">
      <c r="H145" s="13"/>
    </row>
    <row r="146" spans="8:8" ht="14.25" customHeight="1">
      <c r="H146" s="13"/>
    </row>
    <row r="147" spans="8:8" ht="14.25" customHeight="1">
      <c r="H147" s="13"/>
    </row>
    <row r="148" spans="8:8" ht="14.25" customHeight="1">
      <c r="H148" s="13"/>
    </row>
    <row r="149" spans="8:8" ht="14.25" customHeight="1">
      <c r="H149" s="13"/>
    </row>
    <row r="150" spans="8:8" ht="14.25" customHeight="1">
      <c r="H150" s="13"/>
    </row>
    <row r="151" spans="8:8" ht="14.25" customHeight="1">
      <c r="H151" s="13"/>
    </row>
    <row r="152" spans="8:8" ht="14.25" customHeight="1">
      <c r="H152" s="13"/>
    </row>
    <row r="153" spans="8:8" ht="14.25" customHeight="1">
      <c r="H153" s="13"/>
    </row>
    <row r="154" spans="8:8" ht="14.25" customHeight="1">
      <c r="H154" s="13"/>
    </row>
    <row r="155" spans="8:8" ht="14.25" customHeight="1">
      <c r="H155" s="13"/>
    </row>
    <row r="156" spans="8:8" ht="14.25" customHeight="1">
      <c r="H156" s="13"/>
    </row>
    <row r="157" spans="8:8" ht="14.25" customHeight="1">
      <c r="H157" s="13"/>
    </row>
    <row r="158" spans="8:8" ht="14.25" customHeight="1">
      <c r="H158" s="13"/>
    </row>
    <row r="159" spans="8:8" ht="14.25" customHeight="1">
      <c r="H159" s="13"/>
    </row>
    <row r="160" spans="8:8" ht="14.25" customHeight="1">
      <c r="H160" s="13"/>
    </row>
    <row r="161" spans="8:8" ht="14.25" customHeight="1">
      <c r="H161" s="13"/>
    </row>
    <row r="162" spans="8:8" ht="14.25" customHeight="1">
      <c r="H162" s="13"/>
    </row>
    <row r="163" spans="8:8" ht="14.25" customHeight="1">
      <c r="H163" s="13"/>
    </row>
    <row r="164" spans="8:8" ht="14.25" customHeight="1">
      <c r="H164" s="13"/>
    </row>
    <row r="165" spans="8:8" ht="14.25" customHeight="1">
      <c r="H165" s="13"/>
    </row>
    <row r="166" spans="8:8" ht="14.25" customHeight="1">
      <c r="H166" s="13"/>
    </row>
    <row r="167" spans="8:8" ht="14.25" customHeight="1">
      <c r="H167" s="13"/>
    </row>
    <row r="168" spans="8:8" ht="14.25" customHeight="1">
      <c r="H168" s="13"/>
    </row>
    <row r="169" spans="8:8" ht="14.25" customHeight="1">
      <c r="H169" s="13"/>
    </row>
    <row r="170" spans="8:8" ht="14.25" customHeight="1">
      <c r="H170" s="13"/>
    </row>
    <row r="171" spans="8:8" ht="14.25" customHeight="1">
      <c r="H171" s="13"/>
    </row>
    <row r="172" spans="8:8" ht="14.25" customHeight="1">
      <c r="H172" s="13"/>
    </row>
    <row r="173" spans="8:8" ht="14.25" customHeight="1">
      <c r="H173" s="13"/>
    </row>
    <row r="174" spans="8:8" ht="14.25" customHeight="1">
      <c r="H174" s="13"/>
    </row>
    <row r="175" spans="8:8" ht="14.25" customHeight="1">
      <c r="H175" s="13"/>
    </row>
    <row r="176" spans="8:8" ht="14.25" customHeight="1">
      <c r="H176" s="13"/>
    </row>
    <row r="177" spans="8:8" ht="14.25" customHeight="1">
      <c r="H177" s="13"/>
    </row>
    <row r="178" spans="8:8" ht="14.25" customHeight="1">
      <c r="H178" s="13"/>
    </row>
    <row r="179" spans="8:8" ht="14.25" customHeight="1">
      <c r="H179" s="13"/>
    </row>
    <row r="180" spans="8:8" ht="14.25" customHeight="1">
      <c r="H180" s="13"/>
    </row>
    <row r="181" spans="8:8" ht="14.25" customHeight="1">
      <c r="H181" s="13"/>
    </row>
    <row r="182" spans="8:8" ht="14.25" customHeight="1">
      <c r="H182" s="13"/>
    </row>
    <row r="183" spans="8:8" ht="14.25" customHeight="1">
      <c r="H183" s="13"/>
    </row>
    <row r="184" spans="8:8" ht="14.25" customHeight="1">
      <c r="H184" s="13"/>
    </row>
    <row r="185" spans="8:8" ht="14.25" customHeight="1">
      <c r="H185" s="13"/>
    </row>
    <row r="186" spans="8:8" ht="14.25" customHeight="1">
      <c r="H186" s="13"/>
    </row>
    <row r="187" spans="8:8" ht="14.25" customHeight="1">
      <c r="H187" s="13"/>
    </row>
    <row r="188" spans="8:8" ht="14.25" customHeight="1">
      <c r="H188" s="13"/>
    </row>
    <row r="189" spans="8:8" ht="14.25" customHeight="1">
      <c r="H189" s="13"/>
    </row>
    <row r="190" spans="8:8" ht="14.25" customHeight="1">
      <c r="H190" s="13"/>
    </row>
    <row r="191" spans="8:8" ht="14.25" customHeight="1">
      <c r="H191" s="13"/>
    </row>
    <row r="192" spans="8:8" ht="14.25" customHeight="1">
      <c r="H192" s="13"/>
    </row>
    <row r="193" spans="8:8" ht="14.25" customHeight="1">
      <c r="H193" s="13"/>
    </row>
    <row r="194" spans="8:8" ht="14.25" customHeight="1">
      <c r="H194" s="13"/>
    </row>
    <row r="195" spans="8:8" ht="14.25" customHeight="1">
      <c r="H195" s="13"/>
    </row>
    <row r="196" spans="8:8" ht="14.25" customHeight="1">
      <c r="H196" s="13"/>
    </row>
    <row r="197" spans="8:8" ht="14.25" customHeight="1">
      <c r="H197" s="13"/>
    </row>
    <row r="198" spans="8:8" ht="14.25" customHeight="1">
      <c r="H198" s="13"/>
    </row>
    <row r="199" spans="8:8" ht="14.25" customHeight="1">
      <c r="H199" s="13"/>
    </row>
    <row r="200" spans="8:8" ht="14.25" customHeight="1">
      <c r="H200" s="13"/>
    </row>
    <row r="201" spans="8:8" ht="14.25" customHeight="1"/>
    <row r="202" spans="8:8" ht="14.25" customHeight="1"/>
    <row r="203" spans="8:8" ht="14.25" customHeight="1"/>
    <row r="204" spans="8:8" ht="14.25" customHeight="1"/>
    <row r="205" spans="8:8" ht="14.25" customHeight="1"/>
    <row r="206" spans="8:8" ht="14.25" customHeight="1"/>
    <row r="207" spans="8:8" ht="14.25" customHeight="1"/>
    <row r="208" spans="8: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A1:J1"/>
    <mergeCell ref="A2:J2"/>
  </mergeCells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000"/>
  <sheetViews>
    <sheetView showGridLines="0" tabSelected="1" workbookViewId="0">
      <selection activeCell="A17" sqref="A17"/>
    </sheetView>
  </sheetViews>
  <sheetFormatPr defaultColWidth="14.453125" defaultRowHeight="15" customHeight="1"/>
  <cols>
    <col min="1" max="1" width="28" customWidth="1"/>
    <col min="2" max="2" width="8.7265625" customWidth="1"/>
    <col min="3" max="3" width="32" customWidth="1"/>
    <col min="4" max="4" width="80" customWidth="1"/>
    <col min="5" max="26" width="8.7265625" customWidth="1"/>
  </cols>
  <sheetData>
    <row r="1" spans="1:4" ht="14.25" customHeight="1">
      <c r="A1" s="14" t="s">
        <v>647</v>
      </c>
    </row>
    <row r="2" spans="1:4" ht="14.25" customHeight="1"/>
    <row r="3" spans="1:4" ht="14.25" customHeight="1">
      <c r="A3" s="15" t="s">
        <v>28</v>
      </c>
      <c r="C3" s="15" t="s">
        <v>648</v>
      </c>
    </row>
    <row r="4" spans="1:4" ht="14.25" customHeight="1">
      <c r="A4" s="16" t="s">
        <v>649</v>
      </c>
      <c r="C4" s="1" t="s">
        <v>650</v>
      </c>
      <c r="D4" s="17" t="s">
        <v>651</v>
      </c>
    </row>
    <row r="5" spans="1:4" ht="14.25" customHeight="1">
      <c r="A5" s="16" t="s">
        <v>652</v>
      </c>
      <c r="C5" s="1" t="s">
        <v>653</v>
      </c>
      <c r="D5" s="17" t="s">
        <v>654</v>
      </c>
    </row>
    <row r="6" spans="1:4" ht="14.25" customHeight="1">
      <c r="A6" s="16" t="s">
        <v>655</v>
      </c>
      <c r="C6" s="1" t="s">
        <v>656</v>
      </c>
      <c r="D6" s="17" t="s">
        <v>657</v>
      </c>
    </row>
    <row r="7" spans="1:4" ht="14.25" customHeight="1">
      <c r="A7" s="16" t="s">
        <v>658</v>
      </c>
      <c r="C7" s="1" t="s">
        <v>659</v>
      </c>
      <c r="D7" s="17" t="s">
        <v>660</v>
      </c>
    </row>
    <row r="8" spans="1:4" ht="14.25" customHeight="1"/>
    <row r="9" spans="1:4" ht="14.25" customHeight="1"/>
    <row r="10" spans="1:4" ht="14.25" customHeight="1">
      <c r="A10" s="15" t="s">
        <v>661</v>
      </c>
    </row>
    <row r="11" spans="1:4" ht="14.25" customHeight="1">
      <c r="A11" s="16" t="s">
        <v>42</v>
      </c>
    </row>
    <row r="12" spans="1:4" ht="14.25" customHeight="1">
      <c r="A12" s="16" t="s">
        <v>53</v>
      </c>
    </row>
    <row r="13" spans="1:4" ht="14.25" customHeight="1">
      <c r="A13" s="16" t="s">
        <v>90</v>
      </c>
    </row>
    <row r="14" spans="1:4" ht="14.25" customHeight="1"/>
    <row r="15" spans="1:4" ht="14.25" customHeight="1"/>
    <row r="16" spans="1:4" ht="14.25" customHeight="1">
      <c r="A16" s="15" t="s">
        <v>33</v>
      </c>
    </row>
    <row r="17" spans="1:1" ht="14.25" customHeight="1">
      <c r="A17" s="16" t="s">
        <v>82</v>
      </c>
    </row>
    <row r="18" spans="1:1" ht="14.25" customHeight="1">
      <c r="A18" s="16" t="s">
        <v>45</v>
      </c>
    </row>
    <row r="19" spans="1:1" ht="14.25" customHeight="1">
      <c r="A19" s="16" t="s">
        <v>662</v>
      </c>
    </row>
    <row r="20" spans="1:1" ht="14.25" customHeight="1">
      <c r="A20" s="16" t="s">
        <v>663</v>
      </c>
    </row>
    <row r="21" spans="1:1" ht="14.25" customHeight="1"/>
    <row r="22" spans="1:1" ht="14.25" customHeight="1"/>
    <row r="23" spans="1:1" ht="14.25" customHeight="1">
      <c r="A23" s="15" t="s">
        <v>23</v>
      </c>
    </row>
    <row r="24" spans="1:1" ht="14.25" customHeight="1">
      <c r="A24" s="16" t="s">
        <v>37</v>
      </c>
    </row>
    <row r="25" spans="1:1" ht="14.25" customHeight="1">
      <c r="A25" s="16" t="s">
        <v>112</v>
      </c>
    </row>
    <row r="26" spans="1:1" ht="14.25" customHeight="1">
      <c r="A26" s="16" t="s">
        <v>154</v>
      </c>
    </row>
    <row r="27" spans="1:1" ht="14.25" customHeight="1">
      <c r="A27" s="16" t="s">
        <v>187</v>
      </c>
    </row>
    <row r="28" spans="1:1" ht="14.25" customHeight="1">
      <c r="A28" s="16" t="s">
        <v>211</v>
      </c>
    </row>
    <row r="29" spans="1:1" ht="14.25" customHeight="1">
      <c r="A29" s="16" t="s">
        <v>103</v>
      </c>
    </row>
    <row r="30" spans="1:1" ht="14.25" customHeight="1"/>
    <row r="31" spans="1:1" ht="14.25" customHeight="1"/>
    <row r="32" spans="1:1" ht="14.25" customHeight="1">
      <c r="A32" s="15" t="s">
        <v>14</v>
      </c>
    </row>
    <row r="33" spans="1:1" ht="14.25" customHeight="1">
      <c r="A33" s="16" t="s">
        <v>16</v>
      </c>
    </row>
    <row r="34" spans="1:1" ht="14.25" customHeight="1">
      <c r="A34" s="16" t="s">
        <v>17</v>
      </c>
    </row>
    <row r="35" spans="1:1" ht="14.25" customHeight="1">
      <c r="A35" s="16" t="s">
        <v>129</v>
      </c>
    </row>
    <row r="36" spans="1:1" ht="14.25" customHeight="1"/>
    <row r="37" spans="1:1" ht="14.25" customHeight="1"/>
    <row r="38" spans="1:1" ht="14.25" customHeight="1"/>
    <row r="39" spans="1:1" ht="14.25" customHeight="1"/>
    <row r="40" spans="1:1" ht="14.25" customHeight="1"/>
    <row r="41" spans="1:1" ht="14.25" customHeight="1"/>
    <row r="42" spans="1:1" ht="14.25" customHeight="1"/>
    <row r="43" spans="1:1" ht="14.25" customHeight="1"/>
    <row r="44" spans="1:1" ht="14.25" customHeight="1"/>
    <row r="45" spans="1:1" ht="14.25" customHeight="1"/>
    <row r="46" spans="1:1" ht="14.25" customHeight="1"/>
    <row r="47" spans="1:1" ht="14.25" customHeight="1"/>
    <row r="48" spans="1: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About_the_Checklist</vt:lpstr>
      <vt:lpstr>Dashboard</vt:lpstr>
      <vt:lpstr>S1_Tracker</vt:lpstr>
      <vt:lpstr>S2_Tracker</vt:lpstr>
      <vt:lpstr>Controls_Evidence</vt:lpstr>
      <vt:lpstr>Evidence_Index</vt:lpstr>
      <vt:lpstr>Lookups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</dc:creator>
  <cp:lastModifiedBy>Umar Farooq</cp:lastModifiedBy>
  <dcterms:created xsi:type="dcterms:W3CDTF">2026-03-04T08:16:08Z</dcterms:created>
  <dcterms:modified xsi:type="dcterms:W3CDTF">2026-03-04T08:16:08Z</dcterms:modified>
</cp:coreProperties>
</file>